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県女子レスリング連盟\(R4)女子オープン大会\05大会要項関係\20220822\"/>
    </mc:Choice>
  </mc:AlternateContent>
  <xr:revisionPtr revIDLastSave="0" documentId="13_ncr:1_{73B22BCD-7B5F-4138-9782-06B4F8B76ABF}" xr6:coauthVersionLast="47" xr6:coauthVersionMax="47" xr10:uidLastSave="{00000000-0000-0000-0000-000000000000}"/>
  <bookViews>
    <workbookView xWindow="-108" yWindow="-108" windowWidth="23256" windowHeight="12456" xr2:uid="{00000000-000D-0000-FFFF-FFFF00000000}"/>
  </bookViews>
  <sheets>
    <sheet name="申込書" sheetId="1" r:id="rId1"/>
    <sheet name="プルダウンリスト" sheetId="3" r:id="rId2"/>
  </sheets>
  <definedNames>
    <definedName name="_xlnm.Print_Area" localSheetId="0">申込書!$A$1:$L$48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4" i="1" l="1"/>
  <c r="B33" i="1"/>
  <c r="B32" i="1"/>
  <c r="B31" i="1"/>
  <c r="B27" i="1"/>
  <c r="B26" i="1"/>
  <c r="B25" i="1"/>
  <c r="B24" i="1"/>
  <c r="B23" i="1"/>
  <c r="B22" i="1"/>
  <c r="B21" i="1"/>
  <c r="B20" i="1"/>
  <c r="B19" i="1"/>
  <c r="B18" i="1"/>
  <c r="B17" i="1"/>
  <c r="B16" i="1"/>
  <c r="B15" i="1"/>
  <c r="B14" i="1"/>
  <c r="B13" i="1"/>
  <c r="B12" i="1"/>
  <c r="B11" i="1"/>
  <c r="B10" i="1"/>
  <c r="B9" i="1"/>
  <c r="B8" i="1"/>
  <c r="B7" i="1"/>
  <c r="E8" i="3"/>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I8" i="1"/>
  <c r="L27" i="1"/>
  <c r="L26" i="1"/>
  <c r="L25" i="1"/>
  <c r="L24" i="1"/>
  <c r="L23" i="1"/>
  <c r="L22" i="1"/>
  <c r="L21" i="1"/>
  <c r="L20" i="1"/>
  <c r="L19" i="1"/>
  <c r="L18" i="1"/>
  <c r="L17" i="1"/>
  <c r="L16" i="1"/>
  <c r="L15" i="1"/>
  <c r="L14" i="1"/>
  <c r="L13" i="1"/>
  <c r="L12" i="1"/>
  <c r="L11" i="1"/>
  <c r="L10" i="1"/>
  <c r="L9" i="1"/>
  <c r="L8" i="1"/>
  <c r="L7" i="1"/>
  <c r="I7" i="1" l="1"/>
  <c r="I27" i="1"/>
  <c r="I26" i="1"/>
  <c r="I25" i="1"/>
  <c r="I24" i="1"/>
  <c r="I23" i="1"/>
  <c r="I22" i="1"/>
  <c r="I21" i="1"/>
  <c r="I20" i="1"/>
  <c r="I19" i="1"/>
  <c r="I18" i="1"/>
  <c r="I17" i="1"/>
  <c r="I16" i="1"/>
  <c r="I15" i="1"/>
  <c r="I14" i="1"/>
  <c r="I13" i="1"/>
  <c r="I12" i="1"/>
  <c r="I11" i="1"/>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06526</author>
  </authors>
  <commentList>
    <comment ref="K3" authorId="0" shapeId="0" xr:uid="{4BE05B31-E579-4310-AAD3-16B118849C1A}">
      <text>
        <r>
          <rPr>
            <b/>
            <sz val="9"/>
            <color indexed="81"/>
            <rFont val="MS P ゴシック"/>
            <family val="3"/>
            <charset val="128"/>
          </rPr>
          <t>2022/8/12
の入力方法で記入すると和暦で表記される</t>
        </r>
      </text>
    </comment>
    <comment ref="B6" authorId="0" shapeId="0" xr:uid="{944ED1F4-8B42-4DC2-BABE-10DCA5693756}">
      <text>
        <r>
          <rPr>
            <b/>
            <sz val="9"/>
            <color indexed="81"/>
            <rFont val="MS P ゴシック"/>
            <family val="3"/>
            <charset val="128"/>
          </rPr>
          <t>都道府県名をリストから選択すると自動入力</t>
        </r>
      </text>
    </comment>
    <comment ref="J6" authorId="0" shapeId="0" xr:uid="{D5F5A8F2-7EA1-4A6F-8DE3-8C2EC9A75104}">
      <text>
        <r>
          <rPr>
            <b/>
            <sz val="9"/>
            <color indexed="81"/>
            <rFont val="MS P ゴシック"/>
            <family val="3"/>
            <charset val="128"/>
          </rPr>
          <t>チームの正式名称を記入</t>
        </r>
      </text>
    </comment>
    <comment ref="K6" authorId="0" shapeId="0" xr:uid="{66A63016-891D-405B-8FB3-A983A1057FF3}">
      <text>
        <r>
          <rPr>
            <b/>
            <sz val="9"/>
            <color indexed="81"/>
            <rFont val="MS P ゴシック"/>
            <family val="3"/>
            <charset val="128"/>
          </rPr>
          <t>５文字以内で記載
トーナメント表に記載されます。</t>
        </r>
      </text>
    </comment>
    <comment ref="L6" authorId="0" shapeId="0" xr:uid="{8561C61C-CABF-4D54-A3C5-542D40495EBE}">
      <text>
        <r>
          <rPr>
            <b/>
            <sz val="9"/>
            <color indexed="81"/>
            <rFont val="MS P ゴシック"/>
            <family val="3"/>
            <charset val="128"/>
          </rPr>
          <t>シニアに出場する選手で医事証明書が必要な場合は、自動で〇が入ります。</t>
        </r>
      </text>
    </comment>
    <comment ref="B30" authorId="0" shapeId="0" xr:uid="{E2911369-B11B-4FAA-A18A-3D89EF14FB7A}">
      <text>
        <r>
          <rPr>
            <b/>
            <sz val="9"/>
            <color indexed="81"/>
            <rFont val="MS P ゴシック"/>
            <family val="3"/>
            <charset val="128"/>
          </rPr>
          <t>都道府県名をリストから選択すると自動入力</t>
        </r>
      </text>
    </comment>
  </commentList>
</comments>
</file>

<file path=xl/sharedStrings.xml><?xml version="1.0" encoding="utf-8"?>
<sst xmlns="http://schemas.openxmlformats.org/spreadsheetml/2006/main" count="157" uniqueCount="145">
  <si>
    <t>No.</t>
    <phoneticPr fontId="1"/>
  </si>
  <si>
    <t>クラス</t>
    <phoneticPr fontId="1"/>
  </si>
  <si>
    <t>学年等</t>
    <rPh sb="0" eb="2">
      <t>ガクネン</t>
    </rPh>
    <rPh sb="2" eb="3">
      <t>トウ</t>
    </rPh>
    <phoneticPr fontId="1"/>
  </si>
  <si>
    <t>生年月日</t>
    <rPh sb="0" eb="2">
      <t>セイネン</t>
    </rPh>
    <rPh sb="2" eb="4">
      <t>ガッピ</t>
    </rPh>
    <phoneticPr fontId="1"/>
  </si>
  <si>
    <t>年齢</t>
    <rPh sb="0" eb="2">
      <t>ネンレイ</t>
    </rPh>
    <phoneticPr fontId="1"/>
  </si>
  <si>
    <t>氏　名</t>
    <rPh sb="0" eb="1">
      <t>シ</t>
    </rPh>
    <rPh sb="2" eb="3">
      <t>ナ</t>
    </rPh>
    <phoneticPr fontId="1"/>
  </si>
  <si>
    <t>大会期間中の事故や病気、競技中の怪我等の発生については、本人及び保護者または所属団体代表者の責任とし、主催者及び主管者は一切責任を負わないこを承諾し、出場します。</t>
    <rPh sb="0" eb="2">
      <t>タイカイ</t>
    </rPh>
    <rPh sb="2" eb="5">
      <t>キカンチュウ</t>
    </rPh>
    <rPh sb="6" eb="8">
      <t>ジコ</t>
    </rPh>
    <rPh sb="9" eb="11">
      <t>ビョウキ</t>
    </rPh>
    <rPh sb="12" eb="15">
      <t>キョウギチュウ</t>
    </rPh>
    <rPh sb="16" eb="18">
      <t>ケガ</t>
    </rPh>
    <rPh sb="18" eb="19">
      <t>トウ</t>
    </rPh>
    <rPh sb="20" eb="22">
      <t>ハッセイ</t>
    </rPh>
    <rPh sb="28" eb="30">
      <t>ホンニン</t>
    </rPh>
    <rPh sb="30" eb="31">
      <t>オヨ</t>
    </rPh>
    <rPh sb="32" eb="35">
      <t>ホゴシャ</t>
    </rPh>
    <rPh sb="38" eb="40">
      <t>ショゾク</t>
    </rPh>
    <rPh sb="40" eb="42">
      <t>ダンタイ</t>
    </rPh>
    <rPh sb="42" eb="45">
      <t>ダイヒョウシャ</t>
    </rPh>
    <rPh sb="46" eb="48">
      <t>セキニン</t>
    </rPh>
    <rPh sb="71" eb="73">
      <t>ショウダク</t>
    </rPh>
    <rPh sb="75" eb="77">
      <t>シュツジョウ</t>
    </rPh>
    <phoneticPr fontId="1"/>
  </si>
  <si>
    <t>注意事項</t>
    <rPh sb="0" eb="2">
      <t>チュウイ</t>
    </rPh>
    <rPh sb="2" eb="4">
      <t>ジコウ</t>
    </rPh>
    <phoneticPr fontId="1"/>
  </si>
  <si>
    <t>　</t>
    <phoneticPr fontId="1"/>
  </si>
  <si>
    <t>メールアドレス</t>
    <phoneticPr fontId="1"/>
  </si>
  <si>
    <t>連　絡　先</t>
    <rPh sb="0" eb="1">
      <t>レン</t>
    </rPh>
    <rPh sb="2" eb="3">
      <t>ラク</t>
    </rPh>
    <rPh sb="4" eb="5">
      <t>サキ</t>
    </rPh>
    <phoneticPr fontId="1"/>
  </si>
  <si>
    <t>住　　所</t>
    <rPh sb="0" eb="1">
      <t>ジュウ</t>
    </rPh>
    <rPh sb="3" eb="4">
      <t>ショ</t>
    </rPh>
    <phoneticPr fontId="1"/>
  </si>
  <si>
    <t>キッズ５・６年生の部　30㎏</t>
    <rPh sb="6" eb="7">
      <t>ネン</t>
    </rPh>
    <rPh sb="7" eb="8">
      <t>セイ</t>
    </rPh>
    <rPh sb="9" eb="10">
      <t>ブ</t>
    </rPh>
    <phoneticPr fontId="1"/>
  </si>
  <si>
    <t>キッズ５・６年生の部　33㎏</t>
    <rPh sb="6" eb="7">
      <t>ネン</t>
    </rPh>
    <rPh sb="7" eb="8">
      <t>セイ</t>
    </rPh>
    <rPh sb="9" eb="10">
      <t>ブ</t>
    </rPh>
    <phoneticPr fontId="1"/>
  </si>
  <si>
    <t>キッズ５・６年生の部　36㎏</t>
    <rPh sb="6" eb="7">
      <t>ネン</t>
    </rPh>
    <rPh sb="7" eb="8">
      <t>セイ</t>
    </rPh>
    <rPh sb="9" eb="10">
      <t>ブ</t>
    </rPh>
    <phoneticPr fontId="1"/>
  </si>
  <si>
    <t>キッズ５・６年生の部　40㎏</t>
    <rPh sb="6" eb="7">
      <t>ネン</t>
    </rPh>
    <rPh sb="7" eb="8">
      <t>セイ</t>
    </rPh>
    <rPh sb="9" eb="10">
      <t>ブ</t>
    </rPh>
    <phoneticPr fontId="1"/>
  </si>
  <si>
    <t>中学生の部　62㎏</t>
    <rPh sb="0" eb="3">
      <t>チュウガクセイ</t>
    </rPh>
    <rPh sb="4" eb="5">
      <t>ブ</t>
    </rPh>
    <phoneticPr fontId="1"/>
  </si>
  <si>
    <t>高校生の部　47㎏</t>
    <rPh sb="0" eb="3">
      <t>コウコウセイ</t>
    </rPh>
    <rPh sb="4" eb="5">
      <t>ブ</t>
    </rPh>
    <phoneticPr fontId="1"/>
  </si>
  <si>
    <t>高校生の部　50㎏</t>
    <rPh sb="0" eb="3">
      <t>コウコウセイ</t>
    </rPh>
    <rPh sb="4" eb="5">
      <t>ブ</t>
    </rPh>
    <phoneticPr fontId="1"/>
  </si>
  <si>
    <t>高校生の部　53㎏</t>
    <rPh sb="0" eb="3">
      <t>コウコウセイ</t>
    </rPh>
    <rPh sb="4" eb="5">
      <t>ブ</t>
    </rPh>
    <phoneticPr fontId="1"/>
  </si>
  <si>
    <t>高校生の部　57㎏</t>
    <rPh sb="0" eb="3">
      <t>コウコウセイ</t>
    </rPh>
    <rPh sb="4" eb="5">
      <t>ブ</t>
    </rPh>
    <phoneticPr fontId="1"/>
  </si>
  <si>
    <t>高校生の部　62㎏</t>
    <rPh sb="0" eb="3">
      <t>コウコウセイ</t>
    </rPh>
    <rPh sb="4" eb="5">
      <t>ブ</t>
    </rPh>
    <phoneticPr fontId="1"/>
  </si>
  <si>
    <t>高校生の部　68㎏</t>
    <rPh sb="0" eb="3">
      <t>コウコウセイ</t>
    </rPh>
    <rPh sb="4" eb="5">
      <t>ブ</t>
    </rPh>
    <phoneticPr fontId="1"/>
  </si>
  <si>
    <t>高校生の部　74㎏</t>
    <rPh sb="0" eb="3">
      <t>コウコウセイ</t>
    </rPh>
    <rPh sb="4" eb="5">
      <t>ブ</t>
    </rPh>
    <phoneticPr fontId="1"/>
  </si>
  <si>
    <t>小学５年</t>
    <rPh sb="0" eb="2">
      <t>ショウガク</t>
    </rPh>
    <rPh sb="3" eb="4">
      <t>ネン</t>
    </rPh>
    <phoneticPr fontId="1"/>
  </si>
  <si>
    <t>小学６年</t>
    <rPh sb="0" eb="2">
      <t>ショウガク</t>
    </rPh>
    <rPh sb="3" eb="4">
      <t>ネン</t>
    </rPh>
    <phoneticPr fontId="1"/>
  </si>
  <si>
    <t>中学１年</t>
    <rPh sb="0" eb="2">
      <t>チュウガク</t>
    </rPh>
    <rPh sb="3" eb="4">
      <t>ネン</t>
    </rPh>
    <phoneticPr fontId="1"/>
  </si>
  <si>
    <t>中学２年</t>
    <rPh sb="0" eb="2">
      <t>チュウガク</t>
    </rPh>
    <rPh sb="3" eb="4">
      <t>ネン</t>
    </rPh>
    <phoneticPr fontId="1"/>
  </si>
  <si>
    <t>中学３年</t>
    <rPh sb="0" eb="2">
      <t>チュウガク</t>
    </rPh>
    <rPh sb="3" eb="4">
      <t>ネン</t>
    </rPh>
    <phoneticPr fontId="1"/>
  </si>
  <si>
    <t>高校１年</t>
    <rPh sb="0" eb="2">
      <t>コウコウ</t>
    </rPh>
    <rPh sb="3" eb="4">
      <t>ネン</t>
    </rPh>
    <phoneticPr fontId="1"/>
  </si>
  <si>
    <t>高校２年</t>
    <rPh sb="0" eb="2">
      <t>コウコウ</t>
    </rPh>
    <rPh sb="3" eb="4">
      <t>ネン</t>
    </rPh>
    <phoneticPr fontId="1"/>
  </si>
  <si>
    <t>高校３年</t>
    <rPh sb="0" eb="2">
      <t>コウコウ</t>
    </rPh>
    <rPh sb="3" eb="4">
      <t>ネン</t>
    </rPh>
    <phoneticPr fontId="1"/>
  </si>
  <si>
    <t>大学１年</t>
    <rPh sb="0" eb="2">
      <t>ダイガク</t>
    </rPh>
    <rPh sb="3" eb="4">
      <t>ネン</t>
    </rPh>
    <phoneticPr fontId="1"/>
  </si>
  <si>
    <t>大学２年</t>
    <rPh sb="0" eb="2">
      <t>ダイガク</t>
    </rPh>
    <rPh sb="3" eb="4">
      <t>ネン</t>
    </rPh>
    <phoneticPr fontId="1"/>
  </si>
  <si>
    <t>大学３年</t>
    <rPh sb="0" eb="2">
      <t>ダイガク</t>
    </rPh>
    <rPh sb="3" eb="4">
      <t>ネン</t>
    </rPh>
    <phoneticPr fontId="1"/>
  </si>
  <si>
    <t>大学４年</t>
    <rPh sb="0" eb="2">
      <t>ダイガク</t>
    </rPh>
    <rPh sb="3" eb="4">
      <t>ネン</t>
    </rPh>
    <phoneticPr fontId="1"/>
  </si>
  <si>
    <t>　自宅　　　　－　　　－　　　　　　　携帯　　　－　　　　－</t>
    <rPh sb="1" eb="3">
      <t>ジタク</t>
    </rPh>
    <rPh sb="19" eb="21">
      <t>ケイタイ</t>
    </rPh>
    <phoneticPr fontId="1"/>
  </si>
  <si>
    <t>〒</t>
    <phoneticPr fontId="1"/>
  </si>
  <si>
    <t>パソコン：</t>
    <phoneticPr fontId="1"/>
  </si>
  <si>
    <t>携　　帯：</t>
    <rPh sb="0" eb="1">
      <t>ケイ</t>
    </rPh>
    <rPh sb="3" eb="4">
      <t>オビ</t>
    </rPh>
    <phoneticPr fontId="1"/>
  </si>
  <si>
    <t>中学生の部　36㎏</t>
    <rPh sb="0" eb="3">
      <t>チュウガクセイ</t>
    </rPh>
    <rPh sb="4" eb="5">
      <t>ブ</t>
    </rPh>
    <phoneticPr fontId="1"/>
  </si>
  <si>
    <t>中学生の部　39㎏</t>
    <rPh sb="0" eb="3">
      <t>チュウガクセイ</t>
    </rPh>
    <rPh sb="4" eb="5">
      <t>ブ</t>
    </rPh>
    <phoneticPr fontId="1"/>
  </si>
  <si>
    <t>中学生の部　42㎏</t>
    <rPh sb="0" eb="3">
      <t>チュウガクセイ</t>
    </rPh>
    <rPh sb="4" eb="5">
      <t>ブ</t>
    </rPh>
    <phoneticPr fontId="1"/>
  </si>
  <si>
    <t>中学生の部　46㎏</t>
    <rPh sb="0" eb="3">
      <t>チュウガクセイ</t>
    </rPh>
    <rPh sb="4" eb="5">
      <t>ブ</t>
    </rPh>
    <phoneticPr fontId="1"/>
  </si>
  <si>
    <t>中学生の部　50㎏</t>
    <rPh sb="0" eb="3">
      <t>チュウガクセイ</t>
    </rPh>
    <rPh sb="4" eb="5">
      <t>ブ</t>
    </rPh>
    <phoneticPr fontId="1"/>
  </si>
  <si>
    <t>中学生の部　54㎏</t>
    <rPh sb="0" eb="3">
      <t>チュウガクセイ</t>
    </rPh>
    <rPh sb="4" eb="5">
      <t>ブ</t>
    </rPh>
    <phoneticPr fontId="1"/>
  </si>
  <si>
    <t>中学生の部　58㎏</t>
    <rPh sb="0" eb="3">
      <t>チュウガクセイ</t>
    </rPh>
    <rPh sb="4" eb="5">
      <t>ブ</t>
    </rPh>
    <phoneticPr fontId="1"/>
  </si>
  <si>
    <t>時点</t>
    <rPh sb="0" eb="2">
      <t>ジテン</t>
    </rPh>
    <phoneticPr fontId="1"/>
  </si>
  <si>
    <t>例</t>
    <rPh sb="0" eb="1">
      <t>レイ</t>
    </rPh>
    <phoneticPr fontId="1"/>
  </si>
  <si>
    <t>シニアの部(大学生を含む）　53㎏</t>
    <rPh sb="4" eb="5">
      <t>ブ</t>
    </rPh>
    <phoneticPr fontId="1"/>
  </si>
  <si>
    <t>シニアの部(大学生を含む）　55㎏</t>
    <rPh sb="4" eb="5">
      <t>ブ</t>
    </rPh>
    <phoneticPr fontId="1"/>
  </si>
  <si>
    <t>シニアの部(大学生を含む）　57㎏</t>
    <rPh sb="4" eb="5">
      <t>ブ</t>
    </rPh>
    <phoneticPr fontId="1"/>
  </si>
  <si>
    <t>シニアの部(大学生を含む）　59㎏</t>
    <rPh sb="4" eb="5">
      <t>ブ</t>
    </rPh>
    <phoneticPr fontId="1"/>
  </si>
  <si>
    <t>シニアの部(大学生を含む）　62㎏</t>
    <rPh sb="4" eb="5">
      <t>ブ</t>
    </rPh>
    <phoneticPr fontId="1"/>
  </si>
  <si>
    <t>シニアの部(大学生を含む）　65㎏</t>
    <rPh sb="4" eb="5">
      <t>ブ</t>
    </rPh>
    <phoneticPr fontId="1"/>
  </si>
  <si>
    <t>シニアの部(大学生を含む）　68㎏</t>
    <rPh sb="4" eb="5">
      <t>ブ</t>
    </rPh>
    <phoneticPr fontId="1"/>
  </si>
  <si>
    <t>シニアの部(大学生を含む）　72㎏</t>
    <rPh sb="4" eb="5">
      <t>ブ</t>
    </rPh>
    <phoneticPr fontId="1"/>
  </si>
  <si>
    <t>フリガナ</t>
    <phoneticPr fontId="1"/>
  </si>
  <si>
    <t>焼津魚子</t>
    <rPh sb="0" eb="2">
      <t>ヤイヅ</t>
    </rPh>
    <rPh sb="2" eb="3">
      <t>ウオ</t>
    </rPh>
    <rPh sb="3" eb="4">
      <t>コ</t>
    </rPh>
    <phoneticPr fontId="1"/>
  </si>
  <si>
    <t>ヤイヅウオコ</t>
    <phoneticPr fontId="1"/>
  </si>
  <si>
    <t>社会人</t>
    <rPh sb="0" eb="2">
      <t>シャカイ</t>
    </rPh>
    <rPh sb="2" eb="3">
      <t>ジン</t>
    </rPh>
    <phoneticPr fontId="1"/>
  </si>
  <si>
    <t>専門学校</t>
    <rPh sb="0" eb="2">
      <t>センモン</t>
    </rPh>
    <rPh sb="2" eb="4">
      <t>ガッコウ</t>
    </rPh>
    <phoneticPr fontId="1"/>
  </si>
  <si>
    <t>その他</t>
    <rPh sb="2" eb="3">
      <t>タ</t>
    </rPh>
    <phoneticPr fontId="1"/>
  </si>
  <si>
    <t>焼津女子レスリングクラブ</t>
    <rPh sb="0" eb="2">
      <t>ヤイヅ</t>
    </rPh>
    <rPh sb="2" eb="4">
      <t>ジョシ</t>
    </rPh>
    <phoneticPr fontId="1"/>
  </si>
  <si>
    <t>申込日</t>
    <phoneticPr fontId="1"/>
  </si>
  <si>
    <t>※来年度以降の申込案内については、開催年８月初旬に日本レスリング協会及び静岡県レスリング協会へのＨＰへの掲載をもってご案内とさせていただきますので、ご了承ください。</t>
    <rPh sb="4" eb="6">
      <t>イコウ</t>
    </rPh>
    <rPh sb="7" eb="9">
      <t>モウシコミ</t>
    </rPh>
    <rPh sb="9" eb="11">
      <t>アンナイ</t>
    </rPh>
    <rPh sb="17" eb="19">
      <t>カイサイ</t>
    </rPh>
    <rPh sb="19" eb="20">
      <t>ネン</t>
    </rPh>
    <rPh sb="21" eb="22">
      <t>ツキ</t>
    </rPh>
    <rPh sb="22" eb="24">
      <t>ショジュン</t>
    </rPh>
    <rPh sb="25" eb="27">
      <t>ニホン</t>
    </rPh>
    <rPh sb="34" eb="35">
      <t>オヨ</t>
    </rPh>
    <rPh sb="36" eb="39">
      <t>シズオカケン</t>
    </rPh>
    <rPh sb="44" eb="46">
      <t>キョウカイ</t>
    </rPh>
    <rPh sb="52" eb="54">
      <t>ケイサイ</t>
    </rPh>
    <rPh sb="59" eb="61">
      <t>アンナイ</t>
    </rPh>
    <rPh sb="75" eb="77">
      <t>リョウショウ</t>
    </rPh>
    <phoneticPr fontId="1"/>
  </si>
  <si>
    <t>所　属（正式名）</t>
    <rPh sb="0" eb="1">
      <t>ショ</t>
    </rPh>
    <rPh sb="2" eb="3">
      <t>ゾク</t>
    </rPh>
    <rPh sb="4" eb="6">
      <t>セイシキ</t>
    </rPh>
    <rPh sb="6" eb="7">
      <t>メイ</t>
    </rPh>
    <phoneticPr fontId="1"/>
  </si>
  <si>
    <t>所属略称（組合せ記載）</t>
    <rPh sb="0" eb="2">
      <t>ショゾク</t>
    </rPh>
    <rPh sb="2" eb="4">
      <t>リャクショウ</t>
    </rPh>
    <rPh sb="5" eb="7">
      <t>クミアワ</t>
    </rPh>
    <rPh sb="8" eb="10">
      <t>キサイ</t>
    </rPh>
    <phoneticPr fontId="1"/>
  </si>
  <si>
    <t>中学生の部　66㎏</t>
    <rPh sb="4" eb="5">
      <t>ブ</t>
    </rPh>
    <phoneticPr fontId="1"/>
  </si>
  <si>
    <t>シニアの部(大学生を含む）　44㎏～50㎏</t>
    <rPh sb="4" eb="5">
      <t>ブ</t>
    </rPh>
    <rPh sb="6" eb="9">
      <t>ダイガクセイ</t>
    </rPh>
    <rPh sb="10" eb="11">
      <t>フク</t>
    </rPh>
    <phoneticPr fontId="1"/>
  </si>
  <si>
    <t>シニアの部(大学生を含む）　72～76㎏</t>
    <rPh sb="4" eb="5">
      <t>ブ</t>
    </rPh>
    <phoneticPr fontId="1"/>
  </si>
  <si>
    <t>キッズ５・６年生の部　45㎏</t>
    <rPh sb="6" eb="7">
      <t>ネン</t>
    </rPh>
    <rPh sb="7" eb="8">
      <t>セイ</t>
    </rPh>
    <rPh sb="9" eb="10">
      <t>ブ</t>
    </rPh>
    <phoneticPr fontId="1"/>
  </si>
  <si>
    <t>キッズ５・６年生の部　49㎏</t>
    <rPh sb="6" eb="7">
      <t>ネン</t>
    </rPh>
    <rPh sb="7" eb="8">
      <t>セイ</t>
    </rPh>
    <rPh sb="9" eb="10">
      <t>ブ</t>
    </rPh>
    <phoneticPr fontId="1"/>
  </si>
  <si>
    <t>キッズ５・６年生の部　53㎏</t>
    <rPh sb="6" eb="7">
      <t>ネン</t>
    </rPh>
    <rPh sb="7" eb="8">
      <t>セイ</t>
    </rPh>
    <rPh sb="9" eb="10">
      <t>ブ</t>
    </rPh>
    <phoneticPr fontId="1"/>
  </si>
  <si>
    <t>キッズ５・６年生の部　58㎏</t>
    <rPh sb="6" eb="7">
      <t>ネン</t>
    </rPh>
    <rPh sb="7" eb="8">
      <t>セイ</t>
    </rPh>
    <rPh sb="9" eb="10">
      <t>ブ</t>
    </rPh>
    <phoneticPr fontId="1"/>
  </si>
  <si>
    <t>キッズ５・６年生の部　+58㎏</t>
    <rPh sb="6" eb="7">
      <t>ネン</t>
    </rPh>
    <rPh sb="7" eb="8">
      <t>セイ</t>
    </rPh>
    <rPh sb="9" eb="10">
      <t>ブ</t>
    </rPh>
    <phoneticPr fontId="1"/>
  </si>
  <si>
    <t>中学生の部　33㎏</t>
    <rPh sb="0" eb="3">
      <t>チュウガクセイ</t>
    </rPh>
    <rPh sb="4" eb="5">
      <t>ブ</t>
    </rPh>
    <phoneticPr fontId="1"/>
  </si>
  <si>
    <t>中学生の部　73㎏</t>
    <rPh sb="4" eb="5">
      <t>ブ</t>
    </rPh>
    <phoneticPr fontId="1"/>
  </si>
  <si>
    <t>＜選手＞</t>
    <rPh sb="1" eb="3">
      <t>センシュ</t>
    </rPh>
    <phoneticPr fontId="1"/>
  </si>
  <si>
    <t>氏名</t>
    <rPh sb="0" eb="2">
      <t>シメイ</t>
    </rPh>
    <phoneticPr fontId="1"/>
  </si>
  <si>
    <t>焼津　太郎</t>
    <rPh sb="0" eb="2">
      <t>ヤイヅ</t>
    </rPh>
    <rPh sb="3" eb="5">
      <t>タロウ</t>
    </rPh>
    <phoneticPr fontId="1"/>
  </si>
  <si>
    <t>生年月日</t>
    <rPh sb="0" eb="4">
      <t>セイネンガッピ</t>
    </rPh>
    <phoneticPr fontId="1"/>
  </si>
  <si>
    <t>連絡先</t>
    <rPh sb="0" eb="3">
      <t>レンラクサキ</t>
    </rPh>
    <phoneticPr fontId="1"/>
  </si>
  <si>
    <t>焼津女レス</t>
    <rPh sb="0" eb="2">
      <t>ヤイヅ</t>
    </rPh>
    <rPh sb="2" eb="3">
      <t>ジョ</t>
    </rPh>
    <phoneticPr fontId="1"/>
  </si>
  <si>
    <t>フォーデイズ杯
令和４年度　第15回全日本女子オープンレスリング選手権大会　参加申込書</t>
    <rPh sb="6" eb="7">
      <t>ハイ</t>
    </rPh>
    <rPh sb="8" eb="10">
      <t>レイワ</t>
    </rPh>
    <rPh sb="11" eb="13">
      <t>ネンド</t>
    </rPh>
    <rPh sb="14" eb="15">
      <t>ダイ</t>
    </rPh>
    <rPh sb="17" eb="18">
      <t>カイ</t>
    </rPh>
    <rPh sb="18" eb="21">
      <t>ゼンニホン</t>
    </rPh>
    <rPh sb="21" eb="23">
      <t>ジョシ</t>
    </rPh>
    <rPh sb="32" eb="35">
      <t>センシュケン</t>
    </rPh>
    <rPh sb="35" eb="37">
      <t>タイカイ</t>
    </rPh>
    <rPh sb="38" eb="40">
      <t>サンカ</t>
    </rPh>
    <rPh sb="40" eb="43">
      <t>モウシコミショ</t>
    </rPh>
    <phoneticPr fontId="1"/>
  </si>
  <si>
    <t>　全日本女子レスリング連盟　会長　殿</t>
    <rPh sb="1" eb="4">
      <t>ゼンニホン</t>
    </rPh>
    <rPh sb="4" eb="6">
      <t>ジョシ</t>
    </rPh>
    <rPh sb="11" eb="13">
      <t>レンメイ</t>
    </rPh>
    <rPh sb="14" eb="16">
      <t>カイチョウ</t>
    </rPh>
    <rPh sb="17" eb="18">
      <t>ドノ</t>
    </rPh>
    <phoneticPr fontId="1"/>
  </si>
  <si>
    <t>＜選手以外の入館登録者＞※入館者は、日本レスリング協会登録者または全国少年少女レスリング連盟の登録者であること。</t>
    <rPh sb="1" eb="5">
      <t>センシュイガイ</t>
    </rPh>
    <rPh sb="6" eb="8">
      <t>ニュウカン</t>
    </rPh>
    <rPh sb="8" eb="11">
      <t>トウロクシャ</t>
    </rPh>
    <rPh sb="18" eb="20">
      <t>ニホン</t>
    </rPh>
    <phoneticPr fontId="1"/>
  </si>
  <si>
    <t>090-1111-2222</t>
    <phoneticPr fontId="1"/>
  </si>
  <si>
    <t>＜所属情報＞</t>
    <rPh sb="1" eb="5">
      <t>ショゾクジョウホウ</t>
    </rPh>
    <phoneticPr fontId="1"/>
  </si>
  <si>
    <t>申込み責任者氏名</t>
    <rPh sb="0" eb="2">
      <t>モウシコミ</t>
    </rPh>
    <rPh sb="3" eb="5">
      <t>セキニン</t>
    </rPh>
    <rPh sb="5" eb="6">
      <t>シャ</t>
    </rPh>
    <rPh sb="6" eb="8">
      <t>シメイ</t>
    </rPh>
    <phoneticPr fontId="1"/>
  </si>
  <si>
    <r>
      <t>必要事項を入力して、「wwf.of.shizuoka@gmail.com」に</t>
    </r>
    <r>
      <rPr>
        <b/>
        <sz val="11"/>
        <color rgb="FFFF0000"/>
        <rFont val="Yu Gothic"/>
        <family val="3"/>
        <charset val="128"/>
        <scheme val="minor"/>
      </rPr>
      <t>メールで申込み</t>
    </r>
    <r>
      <rPr>
        <b/>
        <sz val="11"/>
        <color theme="1"/>
        <rFont val="Yu Gothic"/>
        <family val="3"/>
        <charset val="128"/>
        <scheme val="minor"/>
      </rPr>
      <t>すること。</t>
    </r>
    <rPh sb="0" eb="2">
      <t>ヒツヨウ</t>
    </rPh>
    <rPh sb="2" eb="4">
      <t>ジコウ</t>
    </rPh>
    <rPh sb="5" eb="7">
      <t>ニュウリョク</t>
    </rPh>
    <rPh sb="42" eb="44">
      <t>モウシコミ</t>
    </rPh>
    <phoneticPr fontId="1"/>
  </si>
  <si>
    <t>メール表題：【チーム名】第15回全日本女子オープンレスリング選手権大会の申込について</t>
    <rPh sb="3" eb="5">
      <t>ヒョウダイ</t>
    </rPh>
    <rPh sb="10" eb="11">
      <t>メイ</t>
    </rPh>
    <rPh sb="12" eb="13">
      <t>ダイ</t>
    </rPh>
    <rPh sb="15" eb="16">
      <t>カイ</t>
    </rPh>
    <rPh sb="16" eb="19">
      <t>ゼンニホン</t>
    </rPh>
    <rPh sb="19" eb="21">
      <t>ジョシ</t>
    </rPh>
    <rPh sb="30" eb="35">
      <t>センシュケンタイカイ</t>
    </rPh>
    <rPh sb="36" eb="38">
      <t>モウシコミ</t>
    </rPh>
    <phoneticPr fontId="1"/>
  </si>
  <si>
    <t>都道府県
NO.</t>
    <rPh sb="0" eb="4">
      <t>トドウフケン</t>
    </rPh>
    <phoneticPr fontId="1"/>
  </si>
  <si>
    <t>都道府県</t>
    <rPh sb="0" eb="4">
      <t>トドウフケン</t>
    </rPh>
    <phoneticPr fontId="1"/>
  </si>
  <si>
    <t>北海道</t>
  </si>
  <si>
    <t>青森県 </t>
  </si>
  <si>
    <t>岩手県</t>
  </si>
  <si>
    <t>宮城県</t>
  </si>
  <si>
    <t>秋田県</t>
  </si>
  <si>
    <t>山形県</t>
  </si>
  <si>
    <t>福島県</t>
  </si>
  <si>
    <t>茨城県</t>
  </si>
  <si>
    <t>栃木県</t>
  </si>
  <si>
    <t>群馬県</t>
  </si>
  <si>
    <t>埼玉県</t>
  </si>
  <si>
    <t>千葉県</t>
  </si>
  <si>
    <t>東京都</t>
  </si>
  <si>
    <t>神奈川</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</si>
  <si>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</si>
  <si>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</si>
  <si>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</si>
  <si>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</si>
  <si>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</si>
  <si>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</si>
  <si>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</si>
  <si>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</si>
  <si>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</si>
  <si>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</si>
  <si>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</si>
  <si>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</si>
  <si>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</si>
  <si>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</si>
  <si>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</si>
  <si>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</si>
  <si>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</si>
  <si>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</si>
  <si>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</si>
  <si>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</si>
  <si>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</si>
  <si>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</si>
  <si>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</si>
  <si>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</si>
  <si>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</si>
  <si>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</si>
  <si>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</si>
  <si>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</si>
  <si>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</si>
  <si>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</si>
  <si>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</si>
  <si>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t>
  </si>
  <si>
    <t>沖縄県</t>
  </si>
  <si>
    <t>医事証明書</t>
    <rPh sb="0" eb="5">
      <t>イジショウメイショ</t>
    </rPh>
    <phoneticPr fontId="1"/>
  </si>
  <si>
    <t>協会・連盟登録番号</t>
    <rPh sb="0" eb="2">
      <t>キョウカイ</t>
    </rPh>
    <rPh sb="3" eb="5">
      <t>レンメイ</t>
    </rPh>
    <rPh sb="5" eb="7">
      <t>トウロク</t>
    </rPh>
    <rPh sb="7" eb="9">
      <t>バンゴウ</t>
    </rPh>
    <phoneticPr fontId="1"/>
  </si>
  <si>
    <t>21-0001</t>
    <phoneticPr fontId="1"/>
  </si>
  <si>
    <t>キッズ５・６年生の部　24～28㎏</t>
    <rPh sb="6" eb="7">
      <t>ネン</t>
    </rPh>
    <rPh sb="7" eb="8">
      <t>セイ</t>
    </rPh>
    <rPh sb="9" eb="1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</si>
</sst>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0">
    <font>
      <sz val="11"/>
      <color theme="1"/>
      <name val="Yu Gothic"/>
      <family val="2"/>
      <scheme val="minor"/>
    </font>
    <font>
      <sz val="6"/>
      <name val="Yu Gothic"/>
      <family val="3"/>
      <charset val="128"/>
      <scheme val="minor"/>
    </font>
    <font>
      <sz val="10"/>
      <color theme="1"/>
      <name val="Yu Gothic"/>
      <family val="2"/>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0"/>
      <color theme="1"/>
      <name val="Yu Gothic"/>
      <family val="3"/>
      <charset val="128"/>
      <scheme val="minor"/>
    </font>
    <font>
      <sz val="7"/>
      <color theme="1"/>
      <name val="Yu Gothic"/>
      <family val="3"/>
      <charset val="128"/>
      <scheme val="minor"/>
    </font>
    <font>
      <sz val="11"/>
      <color theme="0"/>
      <name val="Yu Gothic"/>
      <family val="2"/>
      <scheme val="minor"/>
    </font>
    <font>
      <sz val="10.5"/>
      <color theme="1"/>
      <name val="游明朝"/>
      <family val="1"/>
      <charset val="128"/>
    </font>
    <font>
      <sz val="10.5"/>
      <color rgb="FF000000"/>
      <name val="游明朝"/>
      <family val="1"/>
      <charset val="128"/>
    </font>
    <font>
      <sz val="10"/>
      <name val="HGSｺﾞｼｯｸE"/>
      <family val="3"/>
      <charset val="128"/>
    </font>
    <font>
      <b/>
      <sz val="9"/>
      <color indexed="81"/>
      <name val="MS P ゴシック"/>
      <family val="3"/>
      <charset val="128"/>
    </font>
    <font>
      <b/>
      <sz val="11"/>
      <color theme="1"/>
      <name val="Yu Gothic"/>
      <family val="3"/>
      <charset val="128"/>
      <scheme val="minor"/>
    </font>
    <font>
      <b/>
      <sz val="11"/>
      <color rgb="FFFF0000"/>
      <name val="Yu Gothic"/>
      <family val="3"/>
      <charset val="128"/>
      <scheme val="minor"/>
    </font>
    <font>
      <sz val="9"/>
      <color theme="1"/>
      <name val="Yu Gothic"/>
      <family val="3"/>
      <charset val="128"/>
      <scheme val="minor"/>
    </font>
    <font>
      <b/>
      <sz val="16"/>
      <color theme="1"/>
      <name val="Yu Gothic"/>
      <family val="3"/>
      <charset val="128"/>
      <scheme val="minor"/>
    </font>
    <font>
      <sz val="9"/>
      <name val="HGSｺﾞｼｯｸE"/>
      <family val="3"/>
      <charset val="128"/>
    </font>
    <font>
      <sz val="6"/>
      <color theme="1"/>
      <name val="Yu Gothic"/>
      <family val="2"/>
      <scheme val="minor"/>
    </font>
    <font>
      <sz val="6"/>
      <color theme="1"/>
      <name val="Yu Gothic"/>
      <family val="3"/>
      <charset val="128"/>
      <scheme val="minor"/>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6">
    <xf numFmtId="0" fontId="0" fillId="0" borderId="0" xfId="0"/>
    <xf numFmtId="0" fontId="0" fillId="0" borderId="0" xfId="0" applyAlignment="1">
      <alignment vertical="center"/>
    </xf>
    <xf numFmtId="0" fontId="2" fillId="0" borderId="2" xfId="0" applyFont="1" applyBorder="1" applyAlignment="1">
      <alignment horizontal="left" vertical="center" wrapText="1"/>
    </xf>
    <xf numFmtId="0" fontId="0" fillId="0" borderId="0" xfId="0" applyAlignment="1">
      <alignment horizontal="left" vertical="center"/>
    </xf>
    <xf numFmtId="14" fontId="8" fillId="0" borderId="0" xfId="0" applyNumberFormat="1" applyFont="1"/>
    <xf numFmtId="0" fontId="6" fillId="0" borderId="2" xfId="0" applyFont="1" applyBorder="1" applyAlignment="1">
      <alignment horizontal="left" vertical="center" wrapText="1"/>
    </xf>
    <xf numFmtId="0" fontId="0" fillId="2" borderId="0" xfId="0" applyFill="1"/>
    <xf numFmtId="0" fontId="0" fillId="2" borderId="0" xfId="0" applyFill="1" applyAlignment="1">
      <alignment horizontal="center" vertical="center"/>
    </xf>
    <xf numFmtId="0" fontId="0" fillId="2" borderId="0" xfId="0" applyFill="1" applyAlignment="1">
      <alignment horizontal="left"/>
    </xf>
    <xf numFmtId="0" fontId="10" fillId="2" borderId="0" xfId="0" applyFont="1" applyFill="1" applyAlignment="1">
      <alignment horizontal="left" vertical="center"/>
    </xf>
    <xf numFmtId="0" fontId="9" fillId="2" borderId="0" xfId="0" applyFont="1" applyFill="1" applyAlignment="1">
      <alignment horizontal="left" vertical="center"/>
    </xf>
    <xf numFmtId="14" fontId="2" fillId="0" borderId="0" xfId="0" applyNumberFormat="1" applyFont="1" applyBorder="1" applyAlignment="1">
      <alignment horizontal="center" vertical="center" wrapText="1"/>
    </xf>
    <xf numFmtId="0" fontId="6" fillId="0" borderId="2" xfId="0" applyFont="1" applyBorder="1" applyAlignment="1">
      <alignment horizontal="right" vertical="center" wrapText="1"/>
    </xf>
    <xf numFmtId="0" fontId="3" fillId="0" borderId="3" xfId="0" applyFont="1" applyBorder="1" applyAlignment="1">
      <alignment horizontal="center" vertical="center"/>
    </xf>
    <xf numFmtId="14" fontId="0" fillId="0" borderId="0" xfId="0" applyNumberFormat="1" applyFont="1" applyAlignment="1">
      <alignment horizontal="right" vertical="center"/>
    </xf>
    <xf numFmtId="0" fontId="13" fillId="0" borderId="0" xfId="0" applyFont="1"/>
    <xf numFmtId="0" fontId="10" fillId="2" borderId="0" xfId="0" applyFont="1" applyFill="1" applyAlignment="1">
      <alignment horizontal="left" vertical="center"/>
    </xf>
    <xf numFmtId="0" fontId="0" fillId="0" borderId="0" xfId="0" applyAlignment="1">
      <alignment horizontal="left" vertical="center"/>
    </xf>
    <xf numFmtId="0" fontId="6" fillId="0" borderId="0" xfId="0" applyFont="1" applyBorder="1" applyAlignment="1">
      <alignment horizontal="center" vertical="center" wrapText="1"/>
    </xf>
    <xf numFmtId="0" fontId="3" fillId="0" borderId="1" xfId="0" applyFont="1" applyBorder="1" applyAlignment="1">
      <alignment horizontal="center" vertical="center"/>
    </xf>
    <xf numFmtId="0" fontId="11" fillId="0" borderId="1" xfId="0" applyFont="1" applyBorder="1" applyAlignment="1" applyProtection="1">
      <alignment horizontal="center" vertical="center" shrinkToFit="1"/>
    </xf>
    <xf numFmtId="0" fontId="7" fillId="0" borderId="1" xfId="0" applyFont="1" applyBorder="1" applyAlignment="1" applyProtection="1">
      <alignment horizontal="left" vertical="center" shrinkToFit="1"/>
      <protection locked="0"/>
    </xf>
    <xf numFmtId="0" fontId="2"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7" fillId="0" borderId="0" xfId="0" applyFont="1" applyBorder="1" applyAlignment="1" applyProtection="1">
      <alignment horizontal="left" vertical="center" shrinkToFit="1"/>
      <protection locked="0"/>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176" fontId="2"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4" fillId="0" borderId="0" xfId="0" applyFont="1" applyBorder="1" applyAlignment="1">
      <alignment horizontal="center" vertical="center"/>
    </xf>
    <xf numFmtId="0" fontId="7" fillId="0" borderId="10" xfId="0" applyFont="1" applyBorder="1" applyAlignment="1" applyProtection="1">
      <alignment horizontal="left" vertical="center" shrinkToFit="1"/>
      <protection locked="0"/>
    </xf>
    <xf numFmtId="0" fontId="2"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shrinkToFit="1"/>
    </xf>
    <xf numFmtId="0" fontId="3" fillId="0" borderId="10"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pplyProtection="1">
      <alignment horizontal="left" vertical="center" shrinkToFit="1"/>
      <protection locked="0"/>
    </xf>
    <xf numFmtId="0" fontId="2"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176" fontId="2" fillId="0" borderId="13" xfId="0" applyNumberFormat="1" applyFont="1" applyBorder="1" applyAlignment="1" applyProtection="1">
      <alignment horizontal="center" vertical="center"/>
      <protection locked="0"/>
    </xf>
    <xf numFmtId="0" fontId="11" fillId="0" borderId="13" xfId="0" applyFont="1" applyBorder="1" applyAlignment="1" applyProtection="1">
      <alignment horizontal="center" vertical="center" shrinkToFit="1"/>
    </xf>
    <xf numFmtId="0" fontId="3" fillId="0" borderId="13" xfId="0" applyFont="1" applyBorder="1" applyAlignment="1" applyProtection="1">
      <alignment horizontal="center" vertical="center"/>
      <protection locked="0"/>
    </xf>
    <xf numFmtId="0" fontId="0" fillId="0" borderId="14" xfId="0" applyBorder="1" applyAlignment="1">
      <alignment horizontal="center" vertical="center"/>
    </xf>
    <xf numFmtId="177" fontId="15" fillId="0" borderId="3" xfId="0" applyNumberFormat="1" applyFont="1" applyBorder="1" applyAlignment="1" applyProtection="1">
      <alignment horizontal="center" vertical="center"/>
      <protection locked="0"/>
    </xf>
    <xf numFmtId="177" fontId="15" fillId="0" borderId="10" xfId="0" applyNumberFormat="1" applyFont="1" applyBorder="1" applyAlignment="1" applyProtection="1">
      <alignment horizontal="center" vertical="center"/>
      <protection locked="0"/>
    </xf>
    <xf numFmtId="177" fontId="15" fillId="0" borderId="1" xfId="0" applyNumberFormat="1" applyFont="1" applyBorder="1" applyAlignment="1" applyProtection="1">
      <alignment horizontal="center" vertical="center"/>
      <protection locked="0"/>
    </xf>
    <xf numFmtId="177" fontId="15" fillId="0" borderId="13" xfId="0" applyNumberFormat="1" applyFont="1" applyBorder="1" applyAlignment="1" applyProtection="1">
      <alignment horizontal="center" vertical="center"/>
      <protection locked="0"/>
    </xf>
    <xf numFmtId="0" fontId="0" fillId="0" borderId="0" xfId="0" applyBorder="1" applyAlignment="1">
      <alignment vertical="center"/>
    </xf>
    <xf numFmtId="0" fontId="15" fillId="0" borderId="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7" fillId="0" borderId="9" xfId="0" applyFont="1" applyBorder="1" applyAlignment="1" applyProtection="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18" fillId="0" borderId="1" xfId="0" applyFont="1" applyBorder="1" applyAlignment="1">
      <alignment horizontal="center" vertical="center" wrapText="1"/>
    </xf>
    <xf numFmtId="0" fontId="6" fillId="2" borderId="0" xfId="0" applyFont="1" applyFill="1" applyBorder="1" applyAlignment="1">
      <alignment horizontal="center" vertical="center" wrapText="1"/>
    </xf>
    <xf numFmtId="0" fontId="3" fillId="0" borderId="18" xfId="0" applyFont="1" applyBorder="1" applyAlignment="1">
      <alignment horizontal="center" vertical="center"/>
    </xf>
    <xf numFmtId="176" fontId="0" fillId="0" borderId="1" xfId="0" applyNumberForma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0" xfId="0" applyAlignment="1"/>
    <xf numFmtId="0" fontId="15" fillId="0" borderId="10"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9" fillId="0" borderId="1" xfId="0" applyFont="1" applyBorder="1" applyAlignment="1">
      <alignment horizontal="center" vertical="center"/>
    </xf>
    <xf numFmtId="0" fontId="0" fillId="0" borderId="4" xfId="0" applyBorder="1" applyAlignment="1">
      <alignment horizontal="center" vertical="center"/>
    </xf>
    <xf numFmtId="0" fontId="15" fillId="0" borderId="11" xfId="0" applyFont="1" applyBorder="1" applyAlignment="1" applyProtection="1">
      <alignment vertical="center"/>
      <protection locked="0"/>
    </xf>
    <xf numFmtId="0" fontId="15" fillId="0" borderId="12"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3" fillId="0" borderId="10" xfId="0" applyFont="1" applyBorder="1" applyAlignment="1">
      <alignment horizontal="center" vertical="center"/>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xf>
    <xf numFmtId="0" fontId="16" fillId="0" borderId="0" xfId="0" applyFont="1" applyAlignment="1">
      <alignment horizontal="center" vertical="center" wrapText="1"/>
    </xf>
    <xf numFmtId="0" fontId="0" fillId="0" borderId="0" xfId="0" applyAlignment="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 xfId="0" applyBorder="1" applyAlignment="1">
      <alignment horizontal="center" vertical="center"/>
    </xf>
    <xf numFmtId="0" fontId="2" fillId="0" borderId="4"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15" fillId="0" borderId="3"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protection locked="0"/>
    </xf>
    <xf numFmtId="0" fontId="3"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0"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3" fillId="0" borderId="0" xfId="0" applyFont="1" applyAlignment="1">
      <alignment horizontal="left" vertical="center"/>
    </xf>
    <xf numFmtId="0" fontId="15" fillId="0" borderId="10"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3" fillId="0" borderId="0" xfId="0" applyFont="1" applyAlignment="1">
      <alignment horizontal="left" wrapText="1"/>
    </xf>
    <xf numFmtId="0" fontId="10" fillId="2" borderId="0" xfId="0" applyFont="1" applyFill="1" applyAlignment="1">
      <alignment horizontal="left" vertical="center"/>
    </xf>
    <xf numFmtId="0" fontId="9" fillId="2" borderId="0" xfId="0" applyFont="1" applyFill="1" applyAlignment="1">
      <alignment horizontal="left" vertical="center"/>
    </xf>
    <xf numFmtId="0" fontId="3" fillId="0" borderId="3" xfId="0" applyFont="1" applyBorder="1" applyAlignment="1" applyProtection="1">
      <alignment horizontal="center" vertical="center"/>
    </xf>
    <xf numFmtId="0" fontId="15" fillId="0" borderId="3" xfId="0" applyFont="1" applyBorder="1" applyAlignment="1" applyProtection="1">
      <alignment horizontal="left" vertical="center" shrinkToFit="1"/>
    </xf>
    <xf numFmtId="177" fontId="3" fillId="0" borderId="3" xfId="0" applyNumberFormat="1" applyFont="1" applyBorder="1" applyAlignment="1" applyProtection="1">
      <alignment horizontal="center" vertical="center"/>
    </xf>
    <xf numFmtId="14" fontId="6" fillId="0" borderId="2" xfId="0" applyNumberFormat="1" applyFont="1" applyBorder="1" applyAlignment="1">
      <alignment horizontal="left" vertical="center" wrapText="1"/>
    </xf>
    <xf numFmtId="14" fontId="6" fillId="0" borderId="2"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tabSelected="1" view="pageBreakPreview" zoomScale="96" zoomScaleNormal="100" zoomScaleSheetLayoutView="96" workbookViewId="0">
      <selection activeCell="F12" sqref="F12"/>
    </sheetView>
  </sheetViews>
  <sheetFormatPr defaultRowHeight="18"/>
  <cols>
    <col min="1" max="1" width="4" customWidth="1"/>
    <col min="2" max="2" width="5" customWidth="1"/>
    <col min="3" max="3" width="9.19921875" customWidth="1"/>
    <col min="4" max="4" width="20.796875" customWidth="1"/>
    <col min="5" max="6" width="10.796875" customWidth="1"/>
    <col min="7" max="7" width="8.5" customWidth="1"/>
    <col min="8" max="8" width="10.796875" customWidth="1"/>
    <col min="9" max="9" width="5.3984375" customWidth="1"/>
    <col min="10" max="11" width="21.59765625" customWidth="1"/>
    <col min="12" max="12" width="6.5" customWidth="1"/>
  </cols>
  <sheetData>
    <row r="1" spans="1:14" ht="57" customHeight="1">
      <c r="A1" s="90" t="s">
        <v>84</v>
      </c>
      <c r="B1" s="90"/>
      <c r="C1" s="90"/>
      <c r="D1" s="90"/>
      <c r="E1" s="90"/>
      <c r="F1" s="90"/>
      <c r="G1" s="90"/>
      <c r="H1" s="90"/>
      <c r="I1" s="90"/>
      <c r="J1" s="90"/>
      <c r="K1" s="90"/>
      <c r="L1" s="90"/>
    </row>
    <row r="2" spans="1:14" ht="33" customHeight="1">
      <c r="A2" s="91" t="s">
        <v>85</v>
      </c>
      <c r="B2" s="91"/>
      <c r="C2" s="91"/>
      <c r="D2" s="91"/>
      <c r="E2" s="91"/>
      <c r="F2" s="91"/>
      <c r="G2" s="91"/>
      <c r="H2" s="91"/>
      <c r="I2" s="1"/>
      <c r="J2" s="1"/>
      <c r="K2" s="1"/>
      <c r="L2" s="1"/>
    </row>
    <row r="3" spans="1:14" ht="21" customHeight="1">
      <c r="A3" s="3"/>
      <c r="B3" s="17"/>
      <c r="C3" s="17"/>
      <c r="D3" s="3"/>
      <c r="E3" s="3"/>
      <c r="F3" s="3"/>
      <c r="G3" s="3"/>
      <c r="H3" s="3"/>
      <c r="I3" s="1"/>
      <c r="J3" s="14" t="s">
        <v>64</v>
      </c>
      <c r="K3" s="73"/>
      <c r="L3" s="59"/>
    </row>
    <row r="4" spans="1:14" ht="43.2" customHeight="1">
      <c r="A4" s="108" t="s">
        <v>6</v>
      </c>
      <c r="B4" s="109"/>
      <c r="C4" s="109"/>
      <c r="D4" s="109"/>
      <c r="E4" s="109"/>
      <c r="F4" s="109"/>
      <c r="G4" s="109"/>
      <c r="H4" s="109"/>
      <c r="I4" s="109"/>
      <c r="J4" s="109"/>
      <c r="K4" s="109"/>
      <c r="L4" s="18"/>
      <c r="N4" s="11"/>
    </row>
    <row r="5" spans="1:14" ht="24" customHeight="1">
      <c r="A5" s="104" t="s">
        <v>78</v>
      </c>
      <c r="B5" s="104"/>
      <c r="C5" s="104"/>
      <c r="D5" s="104"/>
      <c r="E5" s="2"/>
      <c r="F5" s="2"/>
      <c r="G5" s="2"/>
      <c r="H5" s="4"/>
      <c r="I5" s="12" t="s">
        <v>4</v>
      </c>
      <c r="J5" s="125">
        <v>44850</v>
      </c>
      <c r="K5" s="124" t="s">
        <v>47</v>
      </c>
      <c r="L5" s="5"/>
    </row>
    <row r="6" spans="1:14" ht="21" customHeight="1">
      <c r="A6" s="19" t="s">
        <v>0</v>
      </c>
      <c r="B6" s="70" t="s">
        <v>92</v>
      </c>
      <c r="C6" s="19" t="s">
        <v>93</v>
      </c>
      <c r="D6" s="64" t="s">
        <v>1</v>
      </c>
      <c r="E6" s="64" t="s">
        <v>5</v>
      </c>
      <c r="F6" s="64" t="s">
        <v>57</v>
      </c>
      <c r="G6" s="64" t="s">
        <v>2</v>
      </c>
      <c r="H6" s="64" t="s">
        <v>3</v>
      </c>
      <c r="I6" s="64" t="s">
        <v>4</v>
      </c>
      <c r="J6" s="64" t="s">
        <v>66</v>
      </c>
      <c r="K6" s="64" t="s">
        <v>67</v>
      </c>
      <c r="L6" s="80" t="s">
        <v>141</v>
      </c>
    </row>
    <row r="7" spans="1:14" ht="21" customHeight="1" thickBot="1">
      <c r="A7" s="121" t="s">
        <v>48</v>
      </c>
      <c r="B7" s="121">
        <f>MATCH(C7,プルダウンリスト!$F$7:$F$53,0)</f>
        <v>22</v>
      </c>
      <c r="C7" s="121" t="s">
        <v>115</v>
      </c>
      <c r="D7" s="122" t="s">
        <v>69</v>
      </c>
      <c r="E7" s="121" t="s">
        <v>58</v>
      </c>
      <c r="F7" s="121" t="s">
        <v>59</v>
      </c>
      <c r="G7" s="89" t="s">
        <v>60</v>
      </c>
      <c r="H7" s="123">
        <v>38353</v>
      </c>
      <c r="I7" s="65">
        <f>IF(H7="","",DATEDIF(H7,J$5,"Y"))</f>
        <v>17</v>
      </c>
      <c r="J7" s="121" t="s">
        <v>63</v>
      </c>
      <c r="K7" s="121" t="s">
        <v>83</v>
      </c>
      <c r="L7" s="121" t="str">
        <f>IF(AND(LEFT(D7,3)="シニア",YEAR(H7)=2005),"〇","")</f>
        <v>〇</v>
      </c>
    </row>
    <row r="8" spans="1:14" ht="21" customHeight="1">
      <c r="A8" s="66">
        <v>1</v>
      </c>
      <c r="B8" s="72" t="e">
        <f>MATCH(C8,プルダウンリスト!$F$7:$F$53,0)</f>
        <v>#N/A</v>
      </c>
      <c r="C8" s="74"/>
      <c r="D8" s="38"/>
      <c r="E8" s="39"/>
      <c r="F8" s="40"/>
      <c r="G8" s="41"/>
      <c r="H8" s="42"/>
      <c r="I8" s="43" t="str">
        <f>IF(H8="","",DATEDIF(H8,J$5,"Y"))</f>
        <v/>
      </c>
      <c r="J8" s="44"/>
      <c r="K8" s="44"/>
      <c r="L8" s="45" t="str">
        <f t="shared" ref="L8:L27" si="0">IF(AND(LEFT(D8,3)="シニア",YEAR(H8)=2005),"〇","")</f>
        <v/>
      </c>
    </row>
    <row r="9" spans="1:14" ht="21" customHeight="1">
      <c r="A9" s="67">
        <v>2</v>
      </c>
      <c r="B9" s="13" t="e">
        <f>MATCH(C9,プルダウンリスト!$F$7:$F$53,0)</f>
        <v>#N/A</v>
      </c>
      <c r="C9" s="26"/>
      <c r="D9" s="21"/>
      <c r="E9" s="22"/>
      <c r="F9" s="23"/>
      <c r="G9" s="24"/>
      <c r="H9" s="25"/>
      <c r="I9" s="20" t="str">
        <f t="shared" ref="I9:I27" si="1">IF(H9="","",DATEDIF(H9,J$5,"Y"))</f>
        <v/>
      </c>
      <c r="J9" s="27"/>
      <c r="K9" s="27"/>
      <c r="L9" s="46" t="str">
        <f t="shared" si="0"/>
        <v/>
      </c>
    </row>
    <row r="10" spans="1:14" ht="21" customHeight="1">
      <c r="A10" s="67">
        <v>3</v>
      </c>
      <c r="B10" s="13" t="e">
        <f>MATCH(C10,プルダウンリスト!$F$7:$F$53,0)</f>
        <v>#N/A</v>
      </c>
      <c r="C10" s="26"/>
      <c r="D10" s="21"/>
      <c r="E10" s="22"/>
      <c r="F10" s="23"/>
      <c r="G10" s="24"/>
      <c r="H10" s="25"/>
      <c r="I10" s="20" t="str">
        <f t="shared" si="1"/>
        <v/>
      </c>
      <c r="J10" s="27"/>
      <c r="K10" s="27"/>
      <c r="L10" s="46" t="str">
        <f t="shared" si="0"/>
        <v/>
      </c>
    </row>
    <row r="11" spans="1:14" ht="21" customHeight="1">
      <c r="A11" s="67">
        <v>4</v>
      </c>
      <c r="B11" s="13" t="e">
        <f>MATCH(C11,プルダウンリスト!$F$7:$F$53,0)</f>
        <v>#N/A</v>
      </c>
      <c r="C11" s="26"/>
      <c r="D11" s="21"/>
      <c r="E11" s="22"/>
      <c r="F11" s="23"/>
      <c r="G11" s="24"/>
      <c r="H11" s="25"/>
      <c r="I11" s="20" t="str">
        <f t="shared" si="1"/>
        <v/>
      </c>
      <c r="J11" s="27"/>
      <c r="K11" s="27"/>
      <c r="L11" s="46" t="str">
        <f t="shared" si="0"/>
        <v/>
      </c>
    </row>
    <row r="12" spans="1:14" ht="21" customHeight="1">
      <c r="A12" s="67">
        <v>5</v>
      </c>
      <c r="B12" s="13" t="e">
        <f>MATCH(C12,プルダウンリスト!$F$7:$F$53,0)</f>
        <v>#N/A</v>
      </c>
      <c r="C12" s="26"/>
      <c r="D12" s="21"/>
      <c r="E12" s="22"/>
      <c r="F12" s="23"/>
      <c r="G12" s="24"/>
      <c r="H12" s="25"/>
      <c r="I12" s="20" t="str">
        <f t="shared" si="1"/>
        <v/>
      </c>
      <c r="J12" s="27"/>
      <c r="K12" s="27"/>
      <c r="L12" s="46" t="str">
        <f t="shared" si="0"/>
        <v/>
      </c>
    </row>
    <row r="13" spans="1:14" ht="21" customHeight="1">
      <c r="A13" s="67">
        <v>6</v>
      </c>
      <c r="B13" s="13" t="e">
        <f>MATCH(C13,プルダウンリスト!$F$7:$F$53,0)</f>
        <v>#N/A</v>
      </c>
      <c r="C13" s="26"/>
      <c r="D13" s="21"/>
      <c r="E13" s="22"/>
      <c r="F13" s="23"/>
      <c r="G13" s="24"/>
      <c r="H13" s="25"/>
      <c r="I13" s="20" t="str">
        <f t="shared" si="1"/>
        <v/>
      </c>
      <c r="J13" s="27"/>
      <c r="K13" s="27"/>
      <c r="L13" s="46" t="str">
        <f t="shared" si="0"/>
        <v/>
      </c>
    </row>
    <row r="14" spans="1:14" ht="21" customHeight="1">
      <c r="A14" s="67">
        <v>7</v>
      </c>
      <c r="B14" s="13" t="e">
        <f>MATCH(C14,プルダウンリスト!$F$7:$F$53,0)</f>
        <v>#N/A</v>
      </c>
      <c r="C14" s="26"/>
      <c r="D14" s="21"/>
      <c r="E14" s="22"/>
      <c r="F14" s="23"/>
      <c r="G14" s="24"/>
      <c r="H14" s="25"/>
      <c r="I14" s="20" t="str">
        <f t="shared" si="1"/>
        <v/>
      </c>
      <c r="J14" s="27"/>
      <c r="K14" s="27"/>
      <c r="L14" s="46" t="str">
        <f t="shared" si="0"/>
        <v/>
      </c>
    </row>
    <row r="15" spans="1:14" ht="21" customHeight="1">
      <c r="A15" s="67">
        <v>8</v>
      </c>
      <c r="B15" s="13" t="e">
        <f>MATCH(C15,プルダウンリスト!$F$7:$F$53,0)</f>
        <v>#N/A</v>
      </c>
      <c r="C15" s="26"/>
      <c r="D15" s="21"/>
      <c r="E15" s="22"/>
      <c r="F15" s="23"/>
      <c r="G15" s="24"/>
      <c r="H15" s="25"/>
      <c r="I15" s="20" t="str">
        <f t="shared" si="1"/>
        <v/>
      </c>
      <c r="J15" s="27"/>
      <c r="K15" s="27"/>
      <c r="L15" s="46" t="str">
        <f t="shared" si="0"/>
        <v/>
      </c>
    </row>
    <row r="16" spans="1:14" ht="21" customHeight="1">
      <c r="A16" s="67">
        <v>9</v>
      </c>
      <c r="B16" s="13" t="e">
        <f>MATCH(C16,プルダウンリスト!$F$7:$F$53,0)</f>
        <v>#N/A</v>
      </c>
      <c r="C16" s="26"/>
      <c r="D16" s="21"/>
      <c r="E16" s="22"/>
      <c r="F16" s="23"/>
      <c r="G16" s="24"/>
      <c r="H16" s="25"/>
      <c r="I16" s="20" t="str">
        <f t="shared" si="1"/>
        <v/>
      </c>
      <c r="J16" s="27"/>
      <c r="K16" s="27"/>
      <c r="L16" s="46" t="str">
        <f t="shared" si="0"/>
        <v/>
      </c>
    </row>
    <row r="17" spans="1:12" ht="21" customHeight="1">
      <c r="A17" s="67">
        <v>10</v>
      </c>
      <c r="B17" s="13" t="e">
        <f>MATCH(C17,プルダウンリスト!$F$7:$F$53,0)</f>
        <v>#N/A</v>
      </c>
      <c r="C17" s="26"/>
      <c r="D17" s="21"/>
      <c r="E17" s="22"/>
      <c r="F17" s="23"/>
      <c r="G17" s="24"/>
      <c r="H17" s="25"/>
      <c r="I17" s="20" t="str">
        <f t="shared" si="1"/>
        <v/>
      </c>
      <c r="J17" s="27"/>
      <c r="K17" s="27"/>
      <c r="L17" s="46" t="str">
        <f t="shared" si="0"/>
        <v/>
      </c>
    </row>
    <row r="18" spans="1:12" ht="21" customHeight="1">
      <c r="A18" s="67">
        <v>11</v>
      </c>
      <c r="B18" s="13" t="e">
        <f>MATCH(C18,プルダウンリスト!$F$7:$F$53,0)</f>
        <v>#N/A</v>
      </c>
      <c r="C18" s="26"/>
      <c r="D18" s="21"/>
      <c r="E18" s="22"/>
      <c r="F18" s="23"/>
      <c r="G18" s="24"/>
      <c r="H18" s="25"/>
      <c r="I18" s="20" t="str">
        <f t="shared" si="1"/>
        <v/>
      </c>
      <c r="J18" s="27"/>
      <c r="K18" s="27"/>
      <c r="L18" s="46" t="str">
        <f t="shared" si="0"/>
        <v/>
      </c>
    </row>
    <row r="19" spans="1:12" ht="21" customHeight="1">
      <c r="A19" s="67">
        <v>12</v>
      </c>
      <c r="B19" s="13" t="e">
        <f>MATCH(C19,プルダウンリスト!$F$7:$F$53,0)</f>
        <v>#N/A</v>
      </c>
      <c r="C19" s="26"/>
      <c r="D19" s="21"/>
      <c r="E19" s="22"/>
      <c r="F19" s="23"/>
      <c r="G19" s="24"/>
      <c r="H19" s="25"/>
      <c r="I19" s="20" t="str">
        <f t="shared" si="1"/>
        <v/>
      </c>
      <c r="J19" s="27"/>
      <c r="K19" s="27"/>
      <c r="L19" s="46" t="str">
        <f t="shared" si="0"/>
        <v/>
      </c>
    </row>
    <row r="20" spans="1:12" ht="21" customHeight="1">
      <c r="A20" s="67">
        <v>13</v>
      </c>
      <c r="B20" s="13" t="e">
        <f>MATCH(C20,プルダウンリスト!$F$7:$F$53,0)</f>
        <v>#N/A</v>
      </c>
      <c r="C20" s="26"/>
      <c r="D20" s="21"/>
      <c r="E20" s="22"/>
      <c r="F20" s="23"/>
      <c r="G20" s="24"/>
      <c r="H20" s="25"/>
      <c r="I20" s="20" t="str">
        <f t="shared" si="1"/>
        <v/>
      </c>
      <c r="J20" s="27"/>
      <c r="K20" s="27"/>
      <c r="L20" s="46" t="str">
        <f t="shared" si="0"/>
        <v/>
      </c>
    </row>
    <row r="21" spans="1:12" ht="21" customHeight="1">
      <c r="A21" s="67">
        <v>14</v>
      </c>
      <c r="B21" s="13" t="e">
        <f>MATCH(C21,プルダウンリスト!$F$7:$F$53,0)</f>
        <v>#N/A</v>
      </c>
      <c r="C21" s="26"/>
      <c r="D21" s="21"/>
      <c r="E21" s="22"/>
      <c r="F21" s="23"/>
      <c r="G21" s="24"/>
      <c r="H21" s="25"/>
      <c r="I21" s="20" t="str">
        <f t="shared" si="1"/>
        <v/>
      </c>
      <c r="J21" s="27"/>
      <c r="K21" s="27"/>
      <c r="L21" s="46" t="str">
        <f t="shared" si="0"/>
        <v/>
      </c>
    </row>
    <row r="22" spans="1:12" ht="21" customHeight="1">
      <c r="A22" s="67">
        <v>15</v>
      </c>
      <c r="B22" s="13" t="e">
        <f>MATCH(C22,プルダウンリスト!$F$7:$F$53,0)</f>
        <v>#N/A</v>
      </c>
      <c r="C22" s="26"/>
      <c r="D22" s="21"/>
      <c r="E22" s="22"/>
      <c r="F22" s="23"/>
      <c r="G22" s="24"/>
      <c r="H22" s="25"/>
      <c r="I22" s="20" t="str">
        <f t="shared" si="1"/>
        <v/>
      </c>
      <c r="J22" s="27"/>
      <c r="K22" s="27"/>
      <c r="L22" s="46" t="str">
        <f t="shared" si="0"/>
        <v/>
      </c>
    </row>
    <row r="23" spans="1:12" ht="21" customHeight="1">
      <c r="A23" s="67">
        <v>16</v>
      </c>
      <c r="B23" s="13" t="e">
        <f>MATCH(C23,プルダウンリスト!$F$7:$F$53,0)</f>
        <v>#N/A</v>
      </c>
      <c r="C23" s="26"/>
      <c r="D23" s="21"/>
      <c r="E23" s="22"/>
      <c r="F23" s="23"/>
      <c r="G23" s="24"/>
      <c r="H23" s="25"/>
      <c r="I23" s="20" t="str">
        <f t="shared" si="1"/>
        <v/>
      </c>
      <c r="J23" s="27"/>
      <c r="K23" s="27"/>
      <c r="L23" s="46" t="str">
        <f t="shared" si="0"/>
        <v/>
      </c>
    </row>
    <row r="24" spans="1:12" ht="21" customHeight="1">
      <c r="A24" s="67">
        <v>17</v>
      </c>
      <c r="B24" s="13" t="e">
        <f>MATCH(C24,プルダウンリスト!$F$7:$F$53,0)</f>
        <v>#N/A</v>
      </c>
      <c r="C24" s="26"/>
      <c r="D24" s="21"/>
      <c r="E24" s="22"/>
      <c r="F24" s="23"/>
      <c r="G24" s="24"/>
      <c r="H24" s="25"/>
      <c r="I24" s="20" t="str">
        <f t="shared" si="1"/>
        <v/>
      </c>
      <c r="J24" s="27"/>
      <c r="K24" s="27"/>
      <c r="L24" s="46" t="str">
        <f t="shared" si="0"/>
        <v/>
      </c>
    </row>
    <row r="25" spans="1:12" ht="21" customHeight="1">
      <c r="A25" s="67">
        <v>18</v>
      </c>
      <c r="B25" s="13" t="e">
        <f>MATCH(C25,プルダウンリスト!$F$7:$F$53,0)</f>
        <v>#N/A</v>
      </c>
      <c r="C25" s="26"/>
      <c r="D25" s="21"/>
      <c r="E25" s="22"/>
      <c r="F25" s="23"/>
      <c r="G25" s="24"/>
      <c r="H25" s="25"/>
      <c r="I25" s="20" t="str">
        <f t="shared" si="1"/>
        <v/>
      </c>
      <c r="J25" s="27"/>
      <c r="K25" s="27"/>
      <c r="L25" s="46" t="str">
        <f t="shared" si="0"/>
        <v/>
      </c>
    </row>
    <row r="26" spans="1:12" ht="21" customHeight="1">
      <c r="A26" s="67">
        <v>19</v>
      </c>
      <c r="B26" s="13" t="e">
        <f>MATCH(C26,プルダウンリスト!$F$7:$F$53,0)</f>
        <v>#N/A</v>
      </c>
      <c r="C26" s="26"/>
      <c r="D26" s="21"/>
      <c r="E26" s="22"/>
      <c r="F26" s="23"/>
      <c r="G26" s="24"/>
      <c r="H26" s="25"/>
      <c r="I26" s="20" t="str">
        <f t="shared" si="1"/>
        <v/>
      </c>
      <c r="J26" s="27"/>
      <c r="K26" s="27"/>
      <c r="L26" s="46" t="str">
        <f t="shared" si="0"/>
        <v/>
      </c>
    </row>
    <row r="27" spans="1:12" ht="21" customHeight="1" thickBot="1">
      <c r="A27" s="68">
        <v>20</v>
      </c>
      <c r="B27" s="69" t="e">
        <f>MATCH(C27,プルダウンリスト!$F$7:$F$53,0)</f>
        <v>#N/A</v>
      </c>
      <c r="C27" s="53"/>
      <c r="D27" s="47"/>
      <c r="E27" s="48"/>
      <c r="F27" s="49"/>
      <c r="G27" s="50"/>
      <c r="H27" s="51"/>
      <c r="I27" s="52" t="str">
        <f t="shared" si="1"/>
        <v/>
      </c>
      <c r="J27" s="53"/>
      <c r="K27" s="53"/>
      <c r="L27" s="54" t="str">
        <f t="shared" si="0"/>
        <v/>
      </c>
    </row>
    <row r="28" spans="1:12" ht="21" customHeight="1">
      <c r="A28" s="28"/>
      <c r="B28" s="28"/>
      <c r="C28" s="28"/>
      <c r="D28" s="29"/>
      <c r="E28" s="30"/>
      <c r="F28" s="31"/>
      <c r="G28" s="32"/>
      <c r="H28" s="33"/>
      <c r="I28" s="34"/>
      <c r="J28" s="35"/>
      <c r="K28" s="35"/>
      <c r="L28" s="36"/>
    </row>
    <row r="29" spans="1:12" ht="21" customHeight="1">
      <c r="A29" s="105" t="s">
        <v>86</v>
      </c>
      <c r="B29" s="105"/>
      <c r="C29" s="105"/>
      <c r="D29" s="105"/>
      <c r="E29" s="105"/>
      <c r="F29" s="105"/>
      <c r="G29" s="105"/>
      <c r="H29" s="105"/>
      <c r="I29" s="105"/>
      <c r="J29" s="105"/>
      <c r="K29" s="105"/>
      <c r="L29" s="36"/>
    </row>
    <row r="30" spans="1:12" ht="21" customHeight="1">
      <c r="A30" s="64" t="s">
        <v>0</v>
      </c>
      <c r="B30" s="70" t="s">
        <v>92</v>
      </c>
      <c r="C30" s="19" t="s">
        <v>93</v>
      </c>
      <c r="D30" s="64" t="s">
        <v>79</v>
      </c>
      <c r="E30" s="64" t="s">
        <v>81</v>
      </c>
      <c r="F30" s="107" t="s">
        <v>66</v>
      </c>
      <c r="G30" s="107"/>
      <c r="H30" s="110" t="s">
        <v>142</v>
      </c>
      <c r="I30" s="110"/>
      <c r="J30" s="87" t="s">
        <v>82</v>
      </c>
      <c r="K30" s="85"/>
      <c r="L30" s="36"/>
    </row>
    <row r="31" spans="1:12" ht="21" customHeight="1" thickBot="1">
      <c r="A31" s="60" t="s">
        <v>48</v>
      </c>
      <c r="B31" s="13">
        <f>MATCH(C31,プルダウンリスト!$F$7:$F$53,0)</f>
        <v>22</v>
      </c>
      <c r="C31" s="13" t="s">
        <v>115</v>
      </c>
      <c r="D31" s="79" t="s">
        <v>80</v>
      </c>
      <c r="E31" s="55">
        <v>31168</v>
      </c>
      <c r="F31" s="106" t="s">
        <v>63</v>
      </c>
      <c r="G31" s="106"/>
      <c r="H31" s="111" t="s">
        <v>143</v>
      </c>
      <c r="I31" s="111"/>
      <c r="J31" s="88" t="s">
        <v>87</v>
      </c>
      <c r="K31" s="85"/>
      <c r="L31" s="36"/>
    </row>
    <row r="32" spans="1:12" ht="21" customHeight="1">
      <c r="A32" s="61">
        <v>1</v>
      </c>
      <c r="B32" s="86" t="e">
        <f>MATCH(C32,プルダウンリスト!$F$7:$F$53,0)</f>
        <v>#N/A</v>
      </c>
      <c r="C32" s="86"/>
      <c r="D32" s="76"/>
      <c r="E32" s="56"/>
      <c r="F32" s="115"/>
      <c r="G32" s="115"/>
      <c r="H32" s="112"/>
      <c r="I32" s="112"/>
      <c r="J32" s="82"/>
      <c r="K32" s="85"/>
      <c r="L32" s="36"/>
    </row>
    <row r="33" spans="1:12" ht="21" customHeight="1">
      <c r="A33" s="62">
        <v>2</v>
      </c>
      <c r="B33" s="19" t="e">
        <f>MATCH(C33,プルダウンリスト!$F$7:$F$53,0)</f>
        <v>#N/A</v>
      </c>
      <c r="C33" s="19"/>
      <c r="D33" s="77"/>
      <c r="E33" s="57"/>
      <c r="F33" s="116"/>
      <c r="G33" s="116"/>
      <c r="H33" s="107"/>
      <c r="I33" s="107"/>
      <c r="J33" s="83"/>
      <c r="K33" s="85"/>
      <c r="L33" s="36"/>
    </row>
    <row r="34" spans="1:12" ht="21" customHeight="1" thickBot="1">
      <c r="A34" s="63">
        <v>3</v>
      </c>
      <c r="B34" s="69" t="e">
        <f>MATCH(C34,プルダウンリスト!$F$7:$F$53,0)</f>
        <v>#N/A</v>
      </c>
      <c r="C34" s="69"/>
      <c r="D34" s="78"/>
      <c r="E34" s="58"/>
      <c r="F34" s="117"/>
      <c r="G34" s="117"/>
      <c r="H34" s="113"/>
      <c r="I34" s="113"/>
      <c r="J34" s="84"/>
      <c r="K34" s="85"/>
      <c r="L34" s="36"/>
    </row>
    <row r="35" spans="1:12" ht="21" customHeight="1">
      <c r="A35" s="37"/>
      <c r="B35" s="37"/>
      <c r="C35" s="37"/>
      <c r="D35" s="29"/>
      <c r="E35" s="30"/>
      <c r="F35" s="31"/>
      <c r="G35" s="32"/>
      <c r="H35" s="33"/>
      <c r="I35" s="34"/>
      <c r="J35" s="35"/>
      <c r="K35" s="35"/>
      <c r="L35" s="36"/>
    </row>
    <row r="36" spans="1:12" ht="18.600000000000001" thickBot="1">
      <c r="A36" s="75"/>
      <c r="B36" s="75"/>
      <c r="C36" s="75"/>
      <c r="D36" s="75" t="s">
        <v>88</v>
      </c>
    </row>
    <row r="37" spans="1:12" ht="18.600000000000001" thickBot="1">
      <c r="D37" s="81" t="s">
        <v>66</v>
      </c>
      <c r="E37" s="98"/>
      <c r="F37" s="99"/>
      <c r="G37" s="99"/>
      <c r="H37" s="99"/>
      <c r="I37" s="99"/>
      <c r="J37" s="99"/>
      <c r="K37" s="99"/>
      <c r="L37" s="100"/>
    </row>
    <row r="38" spans="1:12" ht="31.8" customHeight="1" thickBot="1">
      <c r="D38" s="81" t="s">
        <v>89</v>
      </c>
      <c r="E38" s="92"/>
      <c r="F38" s="93"/>
      <c r="G38" s="93"/>
      <c r="H38" s="93"/>
      <c r="I38" s="93"/>
      <c r="J38" s="93"/>
      <c r="K38" s="93"/>
      <c r="L38" s="94"/>
    </row>
    <row r="39" spans="1:12" ht="18.600000000000001" thickBot="1">
      <c r="D39" s="81" t="s">
        <v>10</v>
      </c>
      <c r="E39" s="101" t="s">
        <v>36</v>
      </c>
      <c r="F39" s="102"/>
      <c r="G39" s="102"/>
      <c r="H39" s="102"/>
      <c r="I39" s="102"/>
      <c r="J39" s="102"/>
      <c r="K39" s="102"/>
      <c r="L39" s="103"/>
    </row>
    <row r="40" spans="1:12" ht="18.600000000000001" thickBot="1">
      <c r="D40" s="95" t="s">
        <v>11</v>
      </c>
      <c r="E40" s="101" t="s">
        <v>37</v>
      </c>
      <c r="F40" s="102"/>
      <c r="G40" s="102"/>
      <c r="H40" s="102"/>
      <c r="I40" s="102"/>
      <c r="J40" s="102"/>
      <c r="K40" s="102"/>
      <c r="L40" s="103"/>
    </row>
    <row r="41" spans="1:12" ht="18.600000000000001" thickBot="1">
      <c r="D41" s="95"/>
      <c r="E41" s="92"/>
      <c r="F41" s="93"/>
      <c r="G41" s="93"/>
      <c r="H41" s="93"/>
      <c r="I41" s="93"/>
      <c r="J41" s="93"/>
      <c r="K41" s="93"/>
      <c r="L41" s="94"/>
    </row>
    <row r="42" spans="1:12" ht="18.600000000000001" thickBot="1">
      <c r="D42" s="96" t="s">
        <v>9</v>
      </c>
      <c r="E42" s="101" t="s">
        <v>38</v>
      </c>
      <c r="F42" s="102"/>
      <c r="G42" s="102"/>
      <c r="H42" s="102"/>
      <c r="I42" s="102"/>
      <c r="J42" s="102"/>
      <c r="K42" s="102"/>
      <c r="L42" s="103"/>
    </row>
    <row r="43" spans="1:12" ht="18.600000000000001" thickBot="1">
      <c r="D43" s="97"/>
      <c r="E43" s="101" t="s">
        <v>39</v>
      </c>
      <c r="F43" s="102"/>
      <c r="G43" s="102"/>
      <c r="H43" s="102"/>
      <c r="I43" s="102"/>
      <c r="J43" s="102"/>
      <c r="K43" s="102"/>
      <c r="L43" s="103"/>
    </row>
    <row r="44" spans="1:12">
      <c r="D44" s="118" t="s">
        <v>65</v>
      </c>
      <c r="E44" s="118"/>
      <c r="F44" s="118"/>
      <c r="G44" s="118"/>
      <c r="H44" s="118"/>
      <c r="I44" s="118"/>
      <c r="J44" s="118"/>
      <c r="K44" s="118"/>
      <c r="L44" s="118"/>
    </row>
    <row r="45" spans="1:12">
      <c r="D45" s="118"/>
      <c r="E45" s="118"/>
      <c r="F45" s="118"/>
      <c r="G45" s="118"/>
      <c r="H45" s="118"/>
      <c r="I45" s="118"/>
      <c r="J45" s="118"/>
      <c r="K45" s="118"/>
      <c r="L45" s="118"/>
    </row>
    <row r="46" spans="1:12">
      <c r="A46" s="15" t="s">
        <v>7</v>
      </c>
      <c r="B46" s="15"/>
      <c r="C46" s="15"/>
      <c r="D46" s="15"/>
      <c r="E46" s="15"/>
      <c r="F46" s="15"/>
      <c r="G46" s="15"/>
      <c r="H46" s="15"/>
      <c r="I46" s="15"/>
      <c r="J46" s="15"/>
      <c r="K46" s="15"/>
    </row>
    <row r="47" spans="1:12">
      <c r="A47" s="114" t="s">
        <v>90</v>
      </c>
      <c r="B47" s="114"/>
      <c r="C47" s="114"/>
      <c r="D47" s="114"/>
      <c r="E47" s="114"/>
      <c r="F47" s="114"/>
      <c r="G47" s="114"/>
      <c r="H47" s="114"/>
      <c r="I47" s="114"/>
      <c r="J47" s="114"/>
      <c r="K47" s="114"/>
    </row>
    <row r="48" spans="1:12">
      <c r="A48" s="114" t="s">
        <v>91</v>
      </c>
      <c r="B48" s="114"/>
      <c r="C48" s="114"/>
      <c r="D48" s="114"/>
      <c r="E48" s="114"/>
      <c r="F48" s="114"/>
      <c r="G48" s="114"/>
      <c r="H48" s="114"/>
      <c r="I48" s="114"/>
      <c r="J48" s="114"/>
      <c r="K48" s="114"/>
    </row>
    <row r="49" spans="1:11">
      <c r="A49" s="114"/>
      <c r="B49" s="114"/>
      <c r="C49" s="114"/>
      <c r="D49" s="114"/>
      <c r="E49" s="114"/>
      <c r="F49" s="114"/>
      <c r="G49" s="114"/>
      <c r="H49" s="114"/>
      <c r="I49" s="114"/>
      <c r="J49" s="114"/>
      <c r="K49" s="114"/>
    </row>
    <row r="70" spans="1:1">
      <c r="A70" t="s">
        <v>8</v>
      </c>
    </row>
  </sheetData>
  <sheetProtection algorithmName="SHA-512" hashValue="VE7NfE8EV9OMARjdYG4zuBl+fuwWL/m1Z/xXWNVqUmN5Fdd3UoOx+aH9eiNWLbgTKEQxaGjEQm13koUUtm4TsA==" saltValue="MMu6U8OIHOysLSsKSF+1eQ==" spinCount="100000" sheet="1" objects="1" scenarios="1"/>
  <mergeCells count="28">
    <mergeCell ref="A47:K47"/>
    <mergeCell ref="A48:K48"/>
    <mergeCell ref="A49:K49"/>
    <mergeCell ref="F32:G32"/>
    <mergeCell ref="F33:G33"/>
    <mergeCell ref="F34:G34"/>
    <mergeCell ref="D44:L45"/>
    <mergeCell ref="H30:I30"/>
    <mergeCell ref="H31:I31"/>
    <mergeCell ref="H32:I32"/>
    <mergeCell ref="H33:I33"/>
    <mergeCell ref="H34:I34"/>
    <mergeCell ref="A1:L1"/>
    <mergeCell ref="A2:H2"/>
    <mergeCell ref="E38:L38"/>
    <mergeCell ref="D40:D41"/>
    <mergeCell ref="D42:D43"/>
    <mergeCell ref="E37:L37"/>
    <mergeCell ref="E39:L39"/>
    <mergeCell ref="E40:L40"/>
    <mergeCell ref="E41:L41"/>
    <mergeCell ref="E42:L42"/>
    <mergeCell ref="E43:L43"/>
    <mergeCell ref="A5:D5"/>
    <mergeCell ref="A29:K29"/>
    <mergeCell ref="F31:G31"/>
    <mergeCell ref="F30:G30"/>
    <mergeCell ref="A4:K4"/>
  </mergeCells>
  <phoneticPr fontId="1"/>
  <printOptions horizontalCentered="1"/>
  <pageMargins left="0.43307086614173229" right="0.43307086614173229" top="0.74803149606299213" bottom="0.74803149606299213" header="0.31496062992125984" footer="0.31496062992125984"/>
  <pageSetup paperSize="9" scale="60" orientation="portrait" horizontalDpi="4294967293"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8AB36BB-6930-42C2-9EE2-6AB78CEB5547}">
          <x14:formula1>
            <xm:f>プルダウンリスト!$B$7:$B$44</xm:f>
          </x14:formula1>
          <xm:sqref>D35 D7:D28</xm:sqref>
        </x14:dataValidation>
        <x14:dataValidation type="list" allowBlank="1" showInputMessage="1" showErrorMessage="1" xr:uid="{722A9BDF-F1A7-445F-AE6D-FC672367BF42}">
          <x14:formula1>
            <xm:f>プルダウンリスト!$D$7:$D$24</xm:f>
          </x14:formula1>
          <xm:sqref>G7:G27</xm:sqref>
        </x14:dataValidation>
        <x14:dataValidation type="list" allowBlank="1" showInputMessage="1" showErrorMessage="1" xr:uid="{4B7CA583-8EED-4547-A187-EC7CCB5C8CE8}">
          <x14:formula1>
            <xm:f>プルダウンリスト!$F$7:$F$53</xm:f>
          </x14:formula1>
          <xm:sqref>C7:C27 C31:C34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CDBA-3AF8-4891-9D29-671734CD8005}">
  <sheetPr>
    <tabColor theme="1" tint="0.34998626667073579"/>
  </sheetPr>
  <dimension ref="B7:S53"/>
  <sheetViews>
    <sheetView workbookViewId="0">
      <selection activeCell="B7" sqref="B7"/>
    </sheetView>
  </sheetViews>
  <sheetFormatPr defaultRowHeight="18"/>
  <cols>
    <col min="1" max="1" width="8.796875" style="6"/>
    <col min="2" max="2" width="21.69921875" style="6" customWidth="1"/>
    <col min="3" max="5" width="8.796875" style="6"/>
    <col min="6" max="6" width="8.796875" style="7"/>
    <col min="7" max="16384" width="8.796875" style="6"/>
  </cols>
  <sheetData>
    <row r="7" spans="2:19">
      <c r="B7" s="6" t="s">
        <v>144</v>
      </c>
      <c r="D7" s="6" t="s">
        <v>24</v>
      </c>
      <c r="E7" s="71">
        <v>1</v>
      </c>
      <c r="F7" s="71" t="s">
        <v>94</v>
      </c>
      <c r="G7" s="71"/>
    </row>
    <row r="8" spans="2:19">
      <c r="B8" s="6" t="s">
        <v>12</v>
      </c>
      <c r="D8" s="6" t="s">
        <v>25</v>
      </c>
      <c r="E8" s="71">
        <f>E7+1</f>
        <v>2</v>
      </c>
      <c r="F8" s="71" t="s">
        <v>95</v>
      </c>
      <c r="G8" s="71"/>
    </row>
    <row r="9" spans="2:19">
      <c r="B9" s="6" t="s">
        <v>13</v>
      </c>
      <c r="D9" s="6" t="s">
        <v>26</v>
      </c>
      <c r="E9" s="71">
        <f t="shared" ref="E9:E53" si="0">E8+1</f>
        <v>3</v>
      </c>
      <c r="F9" s="71" t="s">
        <v>96</v>
      </c>
      <c r="G9" s="71"/>
    </row>
    <row r="10" spans="2:19">
      <c r="B10" s="6" t="s">
        <v>14</v>
      </c>
      <c r="D10" s="6" t="s">
        <v>27</v>
      </c>
      <c r="E10" s="71">
        <f t="shared" si="0"/>
        <v>4</v>
      </c>
      <c r="F10" s="71" t="s">
        <v>97</v>
      </c>
      <c r="G10" s="71"/>
    </row>
    <row r="11" spans="2:19">
      <c r="B11" s="6" t="s">
        <v>15</v>
      </c>
      <c r="D11" s="6" t="s">
        <v>28</v>
      </c>
      <c r="E11" s="71">
        <f t="shared" si="0"/>
        <v>5</v>
      </c>
      <c r="F11" s="71" t="s">
        <v>98</v>
      </c>
      <c r="G11" s="71"/>
    </row>
    <row r="12" spans="2:19">
      <c r="B12" s="6" t="s">
        <v>71</v>
      </c>
      <c r="D12" s="6" t="s">
        <v>29</v>
      </c>
      <c r="E12" s="71">
        <f t="shared" si="0"/>
        <v>6</v>
      </c>
      <c r="F12" s="71" t="s">
        <v>99</v>
      </c>
      <c r="G12" s="71"/>
    </row>
    <row r="13" spans="2:19">
      <c r="B13" s="6" t="s">
        <v>72</v>
      </c>
      <c r="D13" s="6" t="s">
        <v>30</v>
      </c>
      <c r="E13" s="71">
        <f t="shared" si="0"/>
        <v>7</v>
      </c>
      <c r="F13" s="71" t="s">
        <v>100</v>
      </c>
      <c r="G13" s="71"/>
    </row>
    <row r="14" spans="2:19">
      <c r="B14" s="6" t="s">
        <v>73</v>
      </c>
      <c r="D14" s="6" t="s">
        <v>31</v>
      </c>
      <c r="E14" s="71">
        <f t="shared" si="0"/>
        <v>8</v>
      </c>
      <c r="F14" s="71" t="s">
        <v>101</v>
      </c>
      <c r="G14" s="71"/>
      <c r="I14" s="119"/>
      <c r="J14" s="119"/>
      <c r="K14" s="119"/>
      <c r="L14" s="119"/>
      <c r="M14" s="119"/>
      <c r="N14" s="119"/>
      <c r="O14" s="119"/>
      <c r="P14" s="119"/>
      <c r="Q14" s="119"/>
      <c r="R14" s="8"/>
      <c r="S14" s="8"/>
    </row>
    <row r="15" spans="2:19">
      <c r="B15" s="6" t="s">
        <v>74</v>
      </c>
      <c r="D15" s="6" t="s">
        <v>32</v>
      </c>
      <c r="E15" s="71">
        <f t="shared" si="0"/>
        <v>9</v>
      </c>
      <c r="F15" s="71" t="s">
        <v>102</v>
      </c>
      <c r="G15" s="71"/>
      <c r="I15" s="119"/>
      <c r="J15" s="119"/>
      <c r="K15" s="119"/>
      <c r="L15" s="119"/>
      <c r="M15" s="119"/>
      <c r="N15" s="119"/>
      <c r="O15" s="119"/>
      <c r="P15" s="119"/>
      <c r="Q15" s="119"/>
      <c r="R15" s="8"/>
      <c r="S15" s="8"/>
    </row>
    <row r="16" spans="2:19">
      <c r="B16" s="6" t="s">
        <v>75</v>
      </c>
      <c r="D16" s="6" t="s">
        <v>33</v>
      </c>
      <c r="E16" s="71">
        <f t="shared" si="0"/>
        <v>10</v>
      </c>
      <c r="F16" s="71" t="s">
        <v>103</v>
      </c>
      <c r="G16" s="71"/>
      <c r="I16" s="119"/>
      <c r="J16" s="119"/>
      <c r="K16" s="119"/>
      <c r="L16" s="119"/>
      <c r="M16" s="119"/>
      <c r="N16" s="119"/>
      <c r="O16" s="119"/>
      <c r="P16" s="119"/>
      <c r="Q16" s="119"/>
      <c r="R16" s="8"/>
      <c r="S16" s="8"/>
    </row>
    <row r="17" spans="2:19">
      <c r="B17" s="6" t="s">
        <v>76</v>
      </c>
      <c r="D17" s="6" t="s">
        <v>34</v>
      </c>
      <c r="E17" s="71">
        <f t="shared" si="0"/>
        <v>11</v>
      </c>
      <c r="F17" s="71" t="s">
        <v>104</v>
      </c>
      <c r="G17" s="71"/>
      <c r="I17" s="119"/>
      <c r="J17" s="119"/>
      <c r="K17" s="119"/>
      <c r="L17" s="119"/>
      <c r="M17" s="119"/>
      <c r="N17" s="119"/>
      <c r="O17" s="119"/>
      <c r="P17" s="119"/>
      <c r="Q17" s="119"/>
      <c r="R17" s="8"/>
      <c r="S17" s="8"/>
    </row>
    <row r="18" spans="2:19">
      <c r="B18" s="6" t="s">
        <v>40</v>
      </c>
      <c r="D18" s="6" t="s">
        <v>35</v>
      </c>
      <c r="E18" s="71">
        <f t="shared" si="0"/>
        <v>12</v>
      </c>
      <c r="F18" s="71" t="s">
        <v>105</v>
      </c>
      <c r="G18" s="71"/>
      <c r="I18" s="119"/>
      <c r="J18" s="119"/>
      <c r="K18" s="119"/>
      <c r="L18" s="119"/>
      <c r="M18" s="119"/>
      <c r="N18" s="119"/>
      <c r="O18" s="119"/>
      <c r="P18" s="119"/>
      <c r="Q18" s="119"/>
      <c r="R18" s="8"/>
      <c r="S18" s="8"/>
    </row>
    <row r="19" spans="2:19">
      <c r="B19" s="6" t="s">
        <v>41</v>
      </c>
      <c r="D19" s="6" t="s">
        <v>60</v>
      </c>
      <c r="E19" s="71">
        <f t="shared" si="0"/>
        <v>13</v>
      </c>
      <c r="F19" s="71" t="s">
        <v>106</v>
      </c>
      <c r="G19" s="71"/>
      <c r="I19" s="119"/>
      <c r="J19" s="119"/>
      <c r="K19" s="119"/>
      <c r="L19" s="119"/>
      <c r="M19" s="119"/>
      <c r="N19" s="119"/>
      <c r="O19" s="119"/>
      <c r="P19" s="119"/>
      <c r="Q19" s="119"/>
      <c r="R19" s="8"/>
      <c r="S19" s="8"/>
    </row>
    <row r="20" spans="2:19">
      <c r="B20" s="6" t="s">
        <v>42</v>
      </c>
      <c r="D20" s="6" t="s">
        <v>61</v>
      </c>
      <c r="E20" s="71">
        <f t="shared" si="0"/>
        <v>14</v>
      </c>
      <c r="F20" s="71" t="s">
        <v>107</v>
      </c>
      <c r="G20" s="71"/>
      <c r="I20" s="119"/>
      <c r="J20" s="119"/>
      <c r="K20" s="119"/>
      <c r="L20" s="119"/>
      <c r="M20" s="119"/>
      <c r="N20" s="119"/>
      <c r="O20" s="119"/>
      <c r="P20" s="119"/>
      <c r="Q20" s="119"/>
      <c r="R20" s="119"/>
      <c r="S20" s="119"/>
    </row>
    <row r="21" spans="2:19">
      <c r="B21" s="6" t="s">
        <v>43</v>
      </c>
      <c r="D21" s="6" t="s">
        <v>62</v>
      </c>
      <c r="E21" s="71">
        <f t="shared" si="0"/>
        <v>15</v>
      </c>
      <c r="F21" s="71" t="s">
        <v>108</v>
      </c>
      <c r="G21" s="71"/>
      <c r="I21" s="119"/>
      <c r="J21" s="119"/>
      <c r="K21" s="119"/>
      <c r="L21" s="119"/>
      <c r="M21" s="119"/>
      <c r="N21" s="119"/>
      <c r="O21" s="119"/>
      <c r="P21" s="119"/>
      <c r="Q21" s="119"/>
      <c r="R21" s="119"/>
      <c r="S21" s="119"/>
    </row>
    <row r="22" spans="2:19">
      <c r="B22" s="6" t="s">
        <v>44</v>
      </c>
      <c r="E22" s="71">
        <f t="shared" si="0"/>
        <v>16</v>
      </c>
      <c r="F22" s="71" t="s">
        <v>109</v>
      </c>
      <c r="G22" s="71"/>
      <c r="I22" s="119"/>
      <c r="J22" s="119"/>
      <c r="K22" s="119"/>
      <c r="L22" s="119"/>
      <c r="M22" s="119"/>
      <c r="N22" s="119"/>
      <c r="O22" s="119"/>
      <c r="P22" s="119"/>
      <c r="Q22" s="119"/>
      <c r="R22" s="119"/>
      <c r="S22" s="8"/>
    </row>
    <row r="23" spans="2:19">
      <c r="B23" s="6" t="s">
        <v>45</v>
      </c>
      <c r="E23" s="71">
        <f t="shared" si="0"/>
        <v>17</v>
      </c>
      <c r="F23" s="71" t="s">
        <v>110</v>
      </c>
      <c r="G23" s="71"/>
      <c r="I23" s="119"/>
      <c r="J23" s="119"/>
      <c r="K23" s="119"/>
      <c r="L23" s="119"/>
      <c r="M23" s="119"/>
      <c r="N23" s="119"/>
      <c r="O23" s="119"/>
      <c r="P23" s="119"/>
      <c r="Q23" s="119"/>
      <c r="R23" s="119"/>
      <c r="S23" s="119"/>
    </row>
    <row r="24" spans="2:19">
      <c r="B24" s="6" t="s">
        <v>46</v>
      </c>
      <c r="E24" s="71">
        <f t="shared" si="0"/>
        <v>18</v>
      </c>
      <c r="F24" s="71" t="s">
        <v>111</v>
      </c>
      <c r="G24" s="71"/>
      <c r="I24" s="119"/>
      <c r="J24" s="119"/>
      <c r="K24" s="119"/>
      <c r="L24" s="119"/>
      <c r="M24" s="119"/>
      <c r="N24" s="119"/>
      <c r="O24" s="119"/>
      <c r="P24" s="119"/>
      <c r="Q24" s="119"/>
      <c r="R24" s="119"/>
      <c r="S24" s="119"/>
    </row>
    <row r="25" spans="2:19">
      <c r="B25" s="6" t="s">
        <v>16</v>
      </c>
      <c r="E25" s="71">
        <f t="shared" si="0"/>
        <v>19</v>
      </c>
      <c r="F25" s="71" t="s">
        <v>112</v>
      </c>
      <c r="G25" s="71"/>
      <c r="I25" s="119"/>
      <c r="J25" s="119"/>
      <c r="K25" s="119"/>
      <c r="L25" s="119"/>
      <c r="M25" s="119"/>
      <c r="N25" s="119"/>
      <c r="O25" s="119"/>
      <c r="P25" s="119"/>
      <c r="Q25" s="119"/>
      <c r="R25" s="119"/>
      <c r="S25" s="119"/>
    </row>
    <row r="26" spans="2:19">
      <c r="B26" s="6" t="s">
        <v>68</v>
      </c>
      <c r="E26" s="71">
        <f t="shared" si="0"/>
        <v>20</v>
      </c>
      <c r="F26" s="71" t="s">
        <v>113</v>
      </c>
      <c r="G26" s="71"/>
      <c r="I26" s="9"/>
      <c r="J26" s="9"/>
      <c r="K26" s="9"/>
      <c r="L26" s="9"/>
      <c r="M26" s="9"/>
      <c r="N26" s="9"/>
      <c r="O26" s="9"/>
      <c r="P26" s="9"/>
      <c r="Q26" s="9"/>
      <c r="R26" s="9"/>
      <c r="S26" s="9"/>
    </row>
    <row r="27" spans="2:19">
      <c r="B27" s="6" t="s">
        <v>77</v>
      </c>
      <c r="E27" s="71">
        <f t="shared" si="0"/>
        <v>21</v>
      </c>
      <c r="F27" s="71" t="s">
        <v>114</v>
      </c>
      <c r="G27" s="71"/>
      <c r="I27" s="16"/>
      <c r="J27" s="16"/>
      <c r="K27" s="16"/>
      <c r="L27" s="16"/>
      <c r="M27" s="16"/>
      <c r="N27" s="16"/>
      <c r="O27" s="16"/>
      <c r="P27" s="16"/>
      <c r="Q27" s="16"/>
      <c r="R27" s="16"/>
      <c r="S27" s="16"/>
    </row>
    <row r="28" spans="2:19">
      <c r="B28" s="6" t="s">
        <v>17</v>
      </c>
      <c r="E28" s="71">
        <f t="shared" si="0"/>
        <v>22</v>
      </c>
      <c r="F28" s="71" t="s">
        <v>115</v>
      </c>
      <c r="G28" s="71"/>
      <c r="I28" s="120"/>
      <c r="J28" s="120"/>
      <c r="K28" s="120"/>
      <c r="L28" s="120"/>
      <c r="M28" s="120"/>
      <c r="N28" s="120"/>
      <c r="O28" s="120"/>
      <c r="P28" s="120"/>
      <c r="Q28" s="120"/>
      <c r="R28" s="120"/>
      <c r="S28" s="120"/>
    </row>
    <row r="29" spans="2:19">
      <c r="B29" s="6" t="s">
        <v>18</v>
      </c>
      <c r="E29" s="71">
        <f t="shared" si="0"/>
        <v>23</v>
      </c>
      <c r="F29" s="71" t="s">
        <v>116</v>
      </c>
      <c r="G29" s="71"/>
      <c r="I29" s="10"/>
      <c r="J29" s="8"/>
      <c r="K29" s="8"/>
      <c r="L29" s="8"/>
      <c r="M29" s="8"/>
      <c r="N29" s="8"/>
      <c r="O29" s="8"/>
      <c r="P29" s="8"/>
      <c r="Q29" s="8"/>
      <c r="R29" s="8"/>
      <c r="S29" s="8"/>
    </row>
    <row r="30" spans="2:19">
      <c r="B30" s="6" t="s">
        <v>19</v>
      </c>
      <c r="E30" s="71">
        <f t="shared" si="0"/>
        <v>24</v>
      </c>
      <c r="F30" s="71" t="s">
        <v>117</v>
      </c>
      <c r="G30" s="71"/>
      <c r="I30" s="8"/>
      <c r="J30" s="8"/>
      <c r="K30" s="8"/>
      <c r="L30" s="8"/>
      <c r="M30" s="8"/>
      <c r="N30" s="8"/>
      <c r="O30" s="8"/>
      <c r="P30" s="8"/>
      <c r="Q30" s="8"/>
      <c r="R30" s="8"/>
      <c r="S30" s="8"/>
    </row>
    <row r="31" spans="2:19">
      <c r="B31" s="6" t="s">
        <v>20</v>
      </c>
      <c r="E31" s="71">
        <f t="shared" si="0"/>
        <v>25</v>
      </c>
      <c r="F31" s="71" t="s">
        <v>118</v>
      </c>
      <c r="G31" s="71"/>
      <c r="I31" s="8"/>
      <c r="J31" s="8"/>
      <c r="K31" s="8"/>
      <c r="L31" s="8"/>
      <c r="M31" s="8"/>
      <c r="N31" s="8"/>
      <c r="O31" s="8"/>
      <c r="P31" s="8"/>
      <c r="Q31" s="8"/>
      <c r="R31" s="8"/>
      <c r="S31" s="8"/>
    </row>
    <row r="32" spans="2:19">
      <c r="B32" s="6" t="s">
        <v>21</v>
      </c>
      <c r="E32" s="71">
        <f t="shared" si="0"/>
        <v>26</v>
      </c>
      <c r="F32" s="71" t="s">
        <v>119</v>
      </c>
      <c r="G32" s="71"/>
      <c r="I32" s="8"/>
      <c r="J32" s="8"/>
      <c r="K32" s="8"/>
      <c r="L32" s="8"/>
      <c r="M32" s="8"/>
      <c r="N32" s="8"/>
      <c r="O32" s="8"/>
      <c r="P32" s="8"/>
      <c r="Q32" s="8"/>
      <c r="R32" s="8"/>
      <c r="S32" s="8"/>
    </row>
    <row r="33" spans="2:7">
      <c r="B33" s="6" t="s">
        <v>22</v>
      </c>
      <c r="E33" s="71">
        <f t="shared" si="0"/>
        <v>27</v>
      </c>
      <c r="F33" s="71" t="s">
        <v>120</v>
      </c>
      <c r="G33" s="71"/>
    </row>
    <row r="34" spans="2:7">
      <c r="B34" s="6" t="s">
        <v>23</v>
      </c>
      <c r="E34" s="71">
        <f t="shared" si="0"/>
        <v>28</v>
      </c>
      <c r="F34" s="71" t="s">
        <v>121</v>
      </c>
      <c r="G34" s="71"/>
    </row>
    <row r="35" spans="2:7">
      <c r="B35" s="6" t="s">
        <v>69</v>
      </c>
      <c r="E35" s="71">
        <f t="shared" si="0"/>
        <v>29</v>
      </c>
      <c r="F35" s="71" t="s">
        <v>122</v>
      </c>
      <c r="G35" s="71"/>
    </row>
    <row r="36" spans="2:7">
      <c r="B36" s="6" t="s">
        <v>49</v>
      </c>
      <c r="E36" s="71">
        <f t="shared" si="0"/>
        <v>30</v>
      </c>
      <c r="F36" s="71" t="s">
        <v>123</v>
      </c>
      <c r="G36" s="71"/>
    </row>
    <row r="37" spans="2:7">
      <c r="B37" s="6" t="s">
        <v>50</v>
      </c>
      <c r="E37" s="71">
        <f t="shared" si="0"/>
        <v>31</v>
      </c>
      <c r="F37" s="71" t="s">
        <v>124</v>
      </c>
      <c r="G37" s="71"/>
    </row>
    <row r="38" spans="2:7">
      <c r="B38" s="6" t="s">
        <v>51</v>
      </c>
      <c r="E38" s="71">
        <f t="shared" si="0"/>
        <v>32</v>
      </c>
      <c r="F38" s="71" t="s">
        <v>125</v>
      </c>
      <c r="G38" s="71"/>
    </row>
    <row r="39" spans="2:7">
      <c r="B39" s="6" t="s">
        <v>52</v>
      </c>
      <c r="E39" s="71">
        <f t="shared" si="0"/>
        <v>33</v>
      </c>
      <c r="F39" s="71" t="s">
        <v>126</v>
      </c>
      <c r="G39" s="71"/>
    </row>
    <row r="40" spans="2:7">
      <c r="B40" s="6" t="s">
        <v>53</v>
      </c>
      <c r="E40" s="71">
        <f t="shared" si="0"/>
        <v>34</v>
      </c>
      <c r="F40" s="71" t="s">
        <v>127</v>
      </c>
      <c r="G40" s="71"/>
    </row>
    <row r="41" spans="2:7">
      <c r="B41" s="6" t="s">
        <v>54</v>
      </c>
      <c r="E41" s="71">
        <f t="shared" si="0"/>
        <v>35</v>
      </c>
      <c r="F41" s="71" t="s">
        <v>128</v>
      </c>
      <c r="G41" s="71"/>
    </row>
    <row r="42" spans="2:7">
      <c r="B42" s="6" t="s">
        <v>55</v>
      </c>
      <c r="E42" s="71">
        <f t="shared" si="0"/>
        <v>36</v>
      </c>
      <c r="F42" s="71" t="s">
        <v>129</v>
      </c>
      <c r="G42" s="71"/>
    </row>
    <row r="43" spans="2:7">
      <c r="B43" s="6" t="s">
        <v>56</v>
      </c>
      <c r="E43" s="71">
        <f t="shared" si="0"/>
        <v>37</v>
      </c>
      <c r="F43" s="71" t="s">
        <v>130</v>
      </c>
      <c r="G43" s="71"/>
    </row>
    <row r="44" spans="2:7">
      <c r="B44" s="6" t="s">
        <v>70</v>
      </c>
      <c r="E44" s="71">
        <f t="shared" si="0"/>
        <v>38</v>
      </c>
      <c r="F44" s="71" t="s">
        <v>131</v>
      </c>
      <c r="G44" s="71"/>
    </row>
    <row r="45" spans="2:7">
      <c r="E45" s="71">
        <f t="shared" si="0"/>
        <v>39</v>
      </c>
      <c r="F45" s="71" t="s">
        <v>132</v>
      </c>
      <c r="G45" s="71"/>
    </row>
    <row r="46" spans="2:7">
      <c r="E46" s="71">
        <f t="shared" si="0"/>
        <v>40</v>
      </c>
      <c r="F46" s="71" t="s">
        <v>133</v>
      </c>
      <c r="G46" s="71"/>
    </row>
    <row r="47" spans="2:7">
      <c r="E47" s="71">
        <f t="shared" si="0"/>
        <v>41</v>
      </c>
      <c r="F47" s="71" t="s">
        <v>134</v>
      </c>
      <c r="G47" s="71"/>
    </row>
    <row r="48" spans="2:7">
      <c r="E48" s="71">
        <f t="shared" si="0"/>
        <v>42</v>
      </c>
      <c r="F48" s="71" t="s">
        <v>135</v>
      </c>
      <c r="G48" s="71"/>
    </row>
    <row r="49" spans="5:7">
      <c r="E49" s="71">
        <f t="shared" si="0"/>
        <v>43</v>
      </c>
      <c r="F49" s="71" t="s">
        <v>136</v>
      </c>
      <c r="G49" s="71"/>
    </row>
    <row r="50" spans="5:7">
      <c r="E50" s="71">
        <f t="shared" si="0"/>
        <v>44</v>
      </c>
      <c r="F50" s="71" t="s">
        <v>137</v>
      </c>
      <c r="G50" s="71"/>
    </row>
    <row r="51" spans="5:7">
      <c r="E51" s="71">
        <f t="shared" si="0"/>
        <v>45</v>
      </c>
      <c r="F51" s="71" t="s">
        <v>138</v>
      </c>
      <c r="G51" s="71"/>
    </row>
    <row r="52" spans="5:7">
      <c r="E52" s="71">
        <f t="shared" si="0"/>
        <v>46</v>
      </c>
      <c r="F52" s="71" t="s">
        <v>139</v>
      </c>
      <c r="G52" s="71"/>
    </row>
    <row r="53" spans="5:7">
      <c r="E53" s="71">
        <f t="shared" si="0"/>
        <v>47</v>
      </c>
      <c r="F53" s="71" t="s">
        <v>140</v>
      </c>
      <c r="G53" s="71"/>
    </row>
  </sheetData>
  <sheetProtection algorithmName="SHA-512" hashValue="l5lt7+R9hg4Zvi0+n7hRvudPruiUSxqupET7+ityGk+UhcNeWbDW2E6My7UEIIE2GXzq+BKKISUqQPjrf5IDCg==" saltValue="snotbSeu+rCVcfZtTr3uFQ==" spinCount="100000" sheet="1" objects="1" scenarios="1"/>
  <mergeCells count="13">
    <mergeCell ref="I25:S25"/>
    <mergeCell ref="I28:S28"/>
    <mergeCell ref="I19:Q19"/>
    <mergeCell ref="I20:S20"/>
    <mergeCell ref="I21:S21"/>
    <mergeCell ref="I22:R22"/>
    <mergeCell ref="I23:S23"/>
    <mergeCell ref="I24:S24"/>
    <mergeCell ref="I15:Q15"/>
    <mergeCell ref="I14:Q14"/>
    <mergeCell ref="I16:Q16"/>
    <mergeCell ref="I17:Q17"/>
    <mergeCell ref="I18:Q18"/>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プルダウンリスト</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06526</dc:creator>
  <cp:lastModifiedBy>06526</cp:lastModifiedBy>
  <cp:lastPrinted>2022-08-07T16:45:26Z</cp:lastPrinted>
  <dcterms:created xsi:type="dcterms:W3CDTF">2015-06-05T18:19:34Z</dcterms:created>
  <dcterms:modified xsi:type="dcterms:W3CDTF">2022-08-21T15:44:10Z</dcterms:modified>
</cp:coreProperties>
</file>